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Приложение 1" sheetId="1" r:id="rId1"/>
  </sheets>
  <definedNames>
    <definedName name="_xlnm._FilterDatabase" localSheetId="0" hidden="1">'Приложение 1'!$A$9:$AB$84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<sst xmlns="http://schemas.openxmlformats.org/spreadsheetml/2006/main" count="238" uniqueCount="178">
  <si>
    <t>Приложение № 2</t>
  </si>
  <si>
    <t>к протоколу № 3 от 30.01.2025</t>
  </si>
  <si>
    <t>Сводная информация по приложениям №1 к типовым договорам на оказание и оплату медицинской помощи по ОМС, утвержденному приказом МЗ РФ от 30.12.2020 № 1417н  "Объемы медицинской помощи на 2025 год распределенные решением Комиссии"</t>
  </si>
  <si>
    <t>Код МО</t>
  </si>
  <si>
    <t>Наименование медицинской организации</t>
  </si>
  <si>
    <t>в том числе:</t>
  </si>
  <si>
    <t>Мероприятия, оказываемые в рамках базовой программы ОМС</t>
  </si>
  <si>
    <t>Медицинская помощь в амбулаторных условиях, оплата которой осуществляется по подушевому нормативу финансирования на прикрепившихся лиц</t>
  </si>
  <si>
    <t>Медицинская помощь в амбулаторных условиях, оплата которой осуществляется за единицу объема медицинской помощи (медицинскую услугу), всего</t>
  </si>
  <si>
    <t>Медицинская помощь в амбулаторных условиях, оплата которой осуществляется по нормативу финансирования структурного подразделения</t>
  </si>
  <si>
    <t>Медицинская помощь, оплата которой осуществляется за случай лечения, всего</t>
  </si>
  <si>
    <t>Медицинская помощь вне медицинской организации, оплата которой осуществляется по подушевому нормативу финансирования на прикрепившихся лиц</t>
  </si>
  <si>
    <t>посещения, всего</t>
  </si>
  <si>
    <t>посещения с иными целями</t>
  </si>
  <si>
    <t>обращения</t>
  </si>
  <si>
    <t>проведение диагностических (лабораторных) исследований, в том числе</t>
  </si>
  <si>
    <t>Компьютерная томография</t>
  </si>
  <si>
    <t>Магнитно-резонансная томография</t>
  </si>
  <si>
    <t>Ультразвуковое исследование сердечно-сосудистой системы</t>
  </si>
  <si>
    <t>Эндоскопическое диагностическое исследование</t>
  </si>
  <si>
    <t>Паталого-анатомическое исследование биопсийного (операционного) материала</t>
  </si>
  <si>
    <t>Молекулярно-генетическое исследование</t>
  </si>
  <si>
    <t>Специализированная (за исключением высокотехнологичной) медицинская помощь  в условиях стационара</t>
  </si>
  <si>
    <t>Специализированная (за исключением высокотехнологичной) медицинская помощь  в условиях дневного стационара</t>
  </si>
  <si>
    <t>Высокотехнологичная медицинская помощь в условиях стационара</t>
  </si>
  <si>
    <t>Высокотехнологичная медицинская помощь в условиях дневного стационара</t>
  </si>
  <si>
    <t>Медицинская помощь вне медицинской организации, оплата которой осуществляется за вызов</t>
  </si>
  <si>
    <t>720001</t>
  </si>
  <si>
    <t>ГБУЗ ТО "ОКБ № 1"</t>
  </si>
  <si>
    <t>-</t>
  </si>
  <si>
    <t>720002</t>
  </si>
  <si>
    <t>ГБУЗ ТО "ОКБ №2"</t>
  </si>
  <si>
    <t>720003</t>
  </si>
  <si>
    <t>ГАУЗ ТО "ОБЛАСТНОЙ КОЖНО-ВЕНЕРОЛОГИЧЕСКИЙ ДИСПАНСЕР"</t>
  </si>
  <si>
    <t>720004</t>
  </si>
  <si>
    <t>ГАУЗ ТО "ОБЛАСТНОЙ ОФТАЛЬМОЛОГИЧЕСКИЙ ДИСПАНСЕР"</t>
  </si>
  <si>
    <t>720005</t>
  </si>
  <si>
    <t>ГАУЗ ТО "ОСП"</t>
  </si>
  <si>
    <t>720006</t>
  </si>
  <si>
    <t>ГБУЗ ТО "ПЕРИНАТАЛЬНЫЙ ЦЕНТР" (Г.ТЮМЕНЬ)</t>
  </si>
  <si>
    <t>720008</t>
  </si>
  <si>
    <t>ГБУЗ ТО "ОБЛАСТНАЯ ИНФЕКЦИОННАЯ КЛИНИЧЕСКАЯ БОЛЬНИЦА"</t>
  </si>
  <si>
    <t>720009</t>
  </si>
  <si>
    <t>ГАУЗ ТО "ГОСПИТАЛЬ ДЛЯ ВЕТЕРАНОВ ВОЙН"</t>
  </si>
  <si>
    <t>720010</t>
  </si>
  <si>
    <t>ГБУЗ ТО "ОБЛАСТНАЯ БОЛЬНИЦА № 3"(Г. ТОБОЛЬСК)</t>
  </si>
  <si>
    <t>720011</t>
  </si>
  <si>
    <t>ГБУЗ ТО "ОБ №4" (Г.ИШИМ)</t>
  </si>
  <si>
    <t>720016</t>
  </si>
  <si>
    <t>ГБУЗ ТО "ОБЛАСТНАЯ БОЛЬНИЦА №9" (С.ВАГАЙ)</t>
  </si>
  <si>
    <t>720018</t>
  </si>
  <si>
    <t>ГБУЗ ТО "ОБЛАСТНАЯ БОЛЬНИЦА №11" (Р.П. ГОЛЫШМАНОВО)</t>
  </si>
  <si>
    <t>720019</t>
  </si>
  <si>
    <t>ГБУЗ ТО "ОБЛАСТНАЯ БОЛЬНИЦА № 12" (Г.ЗАВОДОУКОВСК)</t>
  </si>
  <si>
    <t>720020</t>
  </si>
  <si>
    <t>ГБУЗ ТО "ОБЛАСТНАЯ БОЛЬНИЦА № 13" (С. ИСЕТСКОЕ)</t>
  </si>
  <si>
    <t>720021</t>
  </si>
  <si>
    <t>ГБУЗ ТО "ОБЛАСТНАЯ БОЛЬНИЦА №14 ИМЕНИ В.Н. ШАНАУРИНА" (С.КАЗАНСКОЕ)</t>
  </si>
  <si>
    <t>720022</t>
  </si>
  <si>
    <t>ГБУЗ ТО "ОБЛАСТНАЯ БОЛЬНИЦА №15" (С. НИЖНЯЯ ТАВДА)</t>
  </si>
  <si>
    <t>720026</t>
  </si>
  <si>
    <t>ГАУЗ ТО "ОБЛАСТНАЯ БОЛЬНИЦА №19"</t>
  </si>
  <si>
    <t>720027</t>
  </si>
  <si>
    <t>ГБУЗ ТО "ОБЛАСТНАЯ БОЛЬНИЦА № 20" (С. УВАТ)</t>
  </si>
  <si>
    <t>720030</t>
  </si>
  <si>
    <t>ГБУЗ ТО "ОБЛАСТНАЯ БОЛЬНИЦА № 23" (Г. ЯЛУТОРОВСК)</t>
  </si>
  <si>
    <t>720031</t>
  </si>
  <si>
    <t>ГБУЗ ТО "ОБЛАСТНАЯ БОЛЬНИЦА №24" (С. ЯРКОВО)</t>
  </si>
  <si>
    <t>720032</t>
  </si>
  <si>
    <t>ГАУЗ ТО "МКДЦ"</t>
  </si>
  <si>
    <t>720033</t>
  </si>
  <si>
    <t>ГАУЗ ТО "ОБЛАСТНОЙ ЛЕЧЕБНО-РЕАБИЛИТАЦИОННЫЙ ЦЕНТР"</t>
  </si>
  <si>
    <t>720035</t>
  </si>
  <si>
    <t>ГАУЗ ТО "ДЛРЦ "НАДЕЖДА"</t>
  </si>
  <si>
    <t>720036</t>
  </si>
  <si>
    <t>ГАУЗ ТО "ГОРОДСКАЯ ПОЛИКЛИНИКА №1"</t>
  </si>
  <si>
    <t>720037</t>
  </si>
  <si>
    <t>ГАУЗ ТО "ГОРОДСКАЯ ПОЛИКЛИНИКА №3"</t>
  </si>
  <si>
    <t>720039</t>
  </si>
  <si>
    <t>ГАУЗ ТО "ГОРОДСКАЯ ПОЛИКЛИНИКА №5"</t>
  </si>
  <si>
    <t>720040</t>
  </si>
  <si>
    <t>ГАУЗ ТО "ГОРОДСКАЯ ПОЛИКЛИНИКА №6"</t>
  </si>
  <si>
    <t>720042</t>
  </si>
  <si>
    <t>ГАУЗ ТО "ГОРОДСКАЯ ПОЛИКЛИНИКА № 8"</t>
  </si>
  <si>
    <t>720045</t>
  </si>
  <si>
    <t>ГАУЗ ТО "ГОРОДСКАЯ ПОЛИКЛИНИКА №12"</t>
  </si>
  <si>
    <t>720046</t>
  </si>
  <si>
    <t>ГАУЗ ТО "ГОРОДСКАЯ ПОЛИКЛИНИКА №13"</t>
  </si>
  <si>
    <t>720048</t>
  </si>
  <si>
    <t>ГАУЗ ТО "ГОРОДСКАЯ ПОЛИКЛИНИКА № 17"</t>
  </si>
  <si>
    <t>720052</t>
  </si>
  <si>
    <t>ГБУЗ ТО "РОДДОМ №2"</t>
  </si>
  <si>
    <t>720053</t>
  </si>
  <si>
    <t>ГБУЗ ТО "РОДИЛЬНЫЙ ДОМ № 3"</t>
  </si>
  <si>
    <t>720057</t>
  </si>
  <si>
    <t>ТЮМЕНСКИЙ КАРДИОЛОГИЧЕСКИЙ НАУЧНЫЙ ЦЕНТР - ФИЛИАЛ ТОМСКОГО НИМЦ, ТЮМЕНСКИЙ КАРДИОЛОГИЧЕСКИЙ НАУЧНЫЙ ЦЕНТР</t>
  </si>
  <si>
    <t>720058</t>
  </si>
  <si>
    <t>Тюменская больница ФГБУЗ ЗСМЦ ФМБА России</t>
  </si>
  <si>
    <t>720059</t>
  </si>
  <si>
    <t>Тобольская больница ФГБУЗ ЗСМЦ ФМБА России</t>
  </si>
  <si>
    <t>720060</t>
  </si>
  <si>
    <t>ФГБОУ ВО ТЮМЕНСКИЙ ГМУ МИНЗДРАВА РОССИИ</t>
  </si>
  <si>
    <t>720062</t>
  </si>
  <si>
    <t>ФКУЗ "МСЧ МВД РОССИИ ПО ТЮМЕНСКОЙ ОБЛАСТИ"</t>
  </si>
  <si>
    <t>720063</t>
  </si>
  <si>
    <t>АО "МСЧ "НЕФТЯНИК"</t>
  </si>
  <si>
    <t>720065</t>
  </si>
  <si>
    <t>ЧУЗ "КБ "РЖД-МЕДИЦИНА" Г.ТЮМЕНЬ"</t>
  </si>
  <si>
    <t>720066</t>
  </si>
  <si>
    <t>ООО "СТОМАТОЛОГИЧЕСКАЯ ПОЛИКЛИНИКА № 3"</t>
  </si>
  <si>
    <t>720067</t>
  </si>
  <si>
    <t>ООО "НПО ВОСТОКЭКОСОЦТЕХНОЛОГИЯ-ТНМЦ "ДИАТЕСТ"</t>
  </si>
  <si>
    <t>720069</t>
  </si>
  <si>
    <t>ООО "ВИЗУС-1"</t>
  </si>
  <si>
    <t>720071</t>
  </si>
  <si>
    <t>ГАУЗ ТО "МКМЦ "МЕДИЦИНСКИЙ ГОРОД"</t>
  </si>
  <si>
    <t>720075</t>
  </si>
  <si>
    <t>ООО  "ГОЛДЕНТ"</t>
  </si>
  <si>
    <t>720076</t>
  </si>
  <si>
    <t>ООО "АЛЛЮР"</t>
  </si>
  <si>
    <t>720079</t>
  </si>
  <si>
    <t>ООО "ПОЛИКЛИНИКА ИМ. НИГИНСКОГО"</t>
  </si>
  <si>
    <t>720081</t>
  </si>
  <si>
    <t>ГБУЗ ТО "ОБЛАСТНОЙ КЛИНИЧЕСКИЙ ФТИЗИОПУЛЬМОНОЛОГИЧЕСКИЙ ЦЕНТР"</t>
  </si>
  <si>
    <t>720087</t>
  </si>
  <si>
    <t>ГАУЗ ТО "ОЛРЦ "ГРАДОСТРОИТЕЛЬ"</t>
  </si>
  <si>
    <t>720090</t>
  </si>
  <si>
    <t>ГБУЗ ТО "ССМП"</t>
  </si>
  <si>
    <t>720093</t>
  </si>
  <si>
    <t>ГАУЗ ТО "ЛРЦ "СВЕТЛЫЙ"</t>
  </si>
  <si>
    <t>720094</t>
  </si>
  <si>
    <t>ЗАО МЦ "МАЛЫШ"</t>
  </si>
  <si>
    <t>720095</t>
  </si>
  <si>
    <t>ООО МЦРМ "МЕРКУРИЙ"</t>
  </si>
  <si>
    <t>720096</t>
  </si>
  <si>
    <t>ФБУ ЦЕНТР РЕАБИЛИТАЦИИ СФР "ТАРАСКУЛЬ"</t>
  </si>
  <si>
    <t>720108</t>
  </si>
  <si>
    <t>ФГБУ "ФЦН" МИНЗДРАВА РОССИИ (Г.ТЮМЕНЬ)</t>
  </si>
  <si>
    <t>720131</t>
  </si>
  <si>
    <t>НЕФРОСОВЕТ</t>
  </si>
  <si>
    <t>720134</t>
  </si>
  <si>
    <t>ООО "МКВО"</t>
  </si>
  <si>
    <t>720150</t>
  </si>
  <si>
    <t>ГБУ ЯНАО "РЦ "БОЛЬШОЙ ТАРАСКУЛЬ"</t>
  </si>
  <si>
    <t>720152</t>
  </si>
  <si>
    <t>АУ ТО "ЦКР "РОДНИК"</t>
  </si>
  <si>
    <t>720163</t>
  </si>
  <si>
    <t>ООО СТОМАТОЛОГИЯ "ДАНТИСТ"</t>
  </si>
  <si>
    <t>720176</t>
  </si>
  <si>
    <t>ООО "ЛДЦ МИБС"</t>
  </si>
  <si>
    <t>720187</t>
  </si>
  <si>
    <t>АУ ТО "ЦЕНТР СОЦИАЛЬНОГО ОБСЛУЖИВАНИЯ И КОМПЛЕКСНОЙ РЕАБИЛИТАЦИИ ДЕТЕЙ-ИНВАЛИДОВ"</t>
  </si>
  <si>
    <t>720188</t>
  </si>
  <si>
    <t>ГБ АО "МЕДИЦИНСКИЙ ЦЕНТР"</t>
  </si>
  <si>
    <t>720200</t>
  </si>
  <si>
    <t>ООО "МАТЬ И ДИТЯ ТЮМЕНЬ"</t>
  </si>
  <si>
    <t>720201</t>
  </si>
  <si>
    <t>ООО "МЕДЭДВАНС КОНСАЛТИНГ"</t>
  </si>
  <si>
    <t>720207</t>
  </si>
  <si>
    <t>ООО "НЕФРОМЕД"</t>
  </si>
  <si>
    <t>720213</t>
  </si>
  <si>
    <t>ООО МЦ "МИРОМЕД"</t>
  </si>
  <si>
    <t>720230</t>
  </si>
  <si>
    <t>ООО "МРТ ЭКСПРЕСС"</t>
  </si>
  <si>
    <t>720234</t>
  </si>
  <si>
    <t>ООО "МРТ ГРАНД"</t>
  </si>
  <si>
    <t>720236</t>
  </si>
  <si>
    <t>ООО "ЦЕНТР НЕФРОЛОГИИ И ДИАЛИЗА"</t>
  </si>
  <si>
    <t>720237</t>
  </si>
  <si>
    <t>ИП ГУРЬЕВА ЕЛЕНА МИХАЙЛОВНА</t>
  </si>
  <si>
    <t>720254</t>
  </si>
  <si>
    <t>ООО "КОНСТАНТА"</t>
  </si>
  <si>
    <t>720259</t>
  </si>
  <si>
    <t>ООО "ГЛАЗЦЕНТР-ТЮМЕНЬ"</t>
  </si>
  <si>
    <t>720267</t>
  </si>
  <si>
    <t>ООО "АЛЬТЕРА"</t>
  </si>
  <si>
    <t>720271</t>
  </si>
  <si>
    <t>АУ ТО "РЕГИОНАЛЬНЫЙ ЦЕНТР СОПРОВОЖДЕНИЯ И КОМПЛЕКСНОЙ РЕАБИЛИТАЦИИ ИНВАЛИДОВ 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</si>
</sst>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=0]&quot;-&quot;;General"/>
    <numFmt numFmtId="181" formatCode="[=0]&quot;-&quot;;#\ ##0"/>
    <numFmt numFmtId="182" formatCode="#\ ##0"/>
    <numFmt numFmtId="183" formatCode="_-* #\ ##0\ _₽_-;\-* #\ ##0\ _₽_-;_-* &quot;-&quot;??\ _₽_-;_-@_-"/>
  </numFmts>
  <fonts count="24">
    <font>
      <sz val="8"/>
      <name val="Arial"/>
      <charset val="134"/>
    </font>
    <font>
      <sz val="10"/>
      <name val="Arial"/>
      <charset val="204"/>
    </font>
    <font>
      <b/>
      <sz val="12"/>
      <name val="Arial"/>
      <charset val="204"/>
    </font>
    <font>
      <sz val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right" vertical="center" wrapText="1" indent="1"/>
    </xf>
    <xf numFmtId="180" fontId="1" fillId="0" borderId="2" xfId="0" applyNumberFormat="1" applyFont="1" applyBorder="1" applyAlignment="1">
      <alignment horizontal="right" vertical="center" wrapText="1" indent="1"/>
    </xf>
    <xf numFmtId="181" fontId="1" fillId="0" borderId="2" xfId="0" applyNumberFormat="1" applyFont="1" applyBorder="1" applyAlignment="1">
      <alignment horizontal="right" vertical="center" wrapText="1" indent="1"/>
    </xf>
    <xf numFmtId="182" fontId="1" fillId="0" borderId="2" xfId="0" applyNumberFormat="1" applyFont="1" applyBorder="1" applyAlignment="1">
      <alignment horizontal="right" vertical="center" wrapText="1" indent="1"/>
    </xf>
    <xf numFmtId="1" fontId="1" fillId="0" borderId="2" xfId="0" applyNumberFormat="1" applyFont="1" applyBorder="1" applyAlignment="1">
      <alignment horizontal="right" vertical="center" wrapText="1" indent="1"/>
    </xf>
    <xf numFmtId="0" fontId="1" fillId="0" borderId="2" xfId="0" applyFont="1" applyBorder="1" applyAlignment="1">
      <alignment horizontal="left" vertical="center" wrapText="1"/>
    </xf>
    <xf numFmtId="183" fontId="1" fillId="0" borderId="0" xfId="1" applyNumberFormat="1" applyFont="1" applyAlignment="1">
      <alignment horizontal="lef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  <pageSetUpPr autoPageBreaks="0"/>
  </sheetPr>
  <dimension ref="A1:AD85"/>
  <sheetViews>
    <sheetView tabSelected="1" zoomScale="80" zoomScaleNormal="80" workbookViewId="0">
      <pane xSplit="2" ySplit="9" topLeftCell="P10" activePane="bottomRight" state="frozen"/>
      <selection/>
      <selection pane="topRight"/>
      <selection pane="bottomLeft"/>
      <selection pane="bottomRight" activeCell="T94" sqref="T94"/>
    </sheetView>
  </sheetViews>
  <sheetFormatPr defaultColWidth="10.5" defaultRowHeight="11.45" customHeight="1"/>
  <cols>
    <col min="1" max="1" width="10.5" style="1" customWidth="1"/>
    <col min="2" max="2" width="60.5" style="1" customWidth="1"/>
    <col min="3" max="28" width="23.3333333333333" style="1" customWidth="1"/>
  </cols>
  <sheetData>
    <row r="1" ht="12.95" customHeight="1" spans="1:2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2.95" customHeight="1" spans="1: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12.95" customHeight="1"/>
    <row r="4" ht="15.95" customHeight="1" spans="1:28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ht="12.95" customHeight="1"/>
    <row r="6" ht="12.95" customHeight="1" spans="1:28">
      <c r="A6" s="4" t="s">
        <v>3</v>
      </c>
      <c r="B6" s="4" t="s">
        <v>4</v>
      </c>
      <c r="C6" s="5" t="s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12.95" customHeight="1" spans="1:28">
      <c r="A7" s="6"/>
      <c r="B7" s="6"/>
      <c r="C7" s="5" t="s">
        <v>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ht="39.95" customHeight="1" spans="1:28">
      <c r="A8" s="6"/>
      <c r="B8" s="6"/>
      <c r="C8" s="4" t="s">
        <v>7</v>
      </c>
      <c r="D8" s="7" t="s">
        <v>5</v>
      </c>
      <c r="E8" s="7"/>
      <c r="F8" s="7"/>
      <c r="G8" s="4" t="s">
        <v>8</v>
      </c>
      <c r="H8" s="7" t="s">
        <v>5</v>
      </c>
      <c r="I8" s="7"/>
      <c r="J8" s="7"/>
      <c r="K8" s="7"/>
      <c r="L8" s="7"/>
      <c r="M8" s="7"/>
      <c r="N8" s="7"/>
      <c r="O8" s="7"/>
      <c r="P8" s="7"/>
      <c r="Q8" s="7"/>
      <c r="R8" s="4" t="s">
        <v>9</v>
      </c>
      <c r="S8" s="7" t="s">
        <v>5</v>
      </c>
      <c r="T8" s="7"/>
      <c r="U8" s="7"/>
      <c r="V8" s="4" t="s">
        <v>10</v>
      </c>
      <c r="W8" s="7" t="s">
        <v>5</v>
      </c>
      <c r="X8" s="7"/>
      <c r="Y8" s="7" t="s">
        <v>5</v>
      </c>
      <c r="Z8" s="7"/>
      <c r="AA8" s="4" t="s">
        <v>11</v>
      </c>
      <c r="AB8" s="15" t="s">
        <v>5</v>
      </c>
    </row>
    <row r="9" ht="93" customHeight="1" spans="1:28">
      <c r="A9" s="8"/>
      <c r="B9" s="8"/>
      <c r="C9" s="8"/>
      <c r="D9" s="5" t="s">
        <v>12</v>
      </c>
      <c r="E9" s="5" t="s">
        <v>13</v>
      </c>
      <c r="F9" s="5" t="s">
        <v>14</v>
      </c>
      <c r="G9" s="8"/>
      <c r="H9" s="5" t="s">
        <v>15</v>
      </c>
      <c r="I9" s="5" t="s">
        <v>16</v>
      </c>
      <c r="J9" s="5" t="s">
        <v>17</v>
      </c>
      <c r="K9" s="5" t="s">
        <v>18</v>
      </c>
      <c r="L9" s="5" t="s">
        <v>19</v>
      </c>
      <c r="M9" s="5" t="s">
        <v>20</v>
      </c>
      <c r="N9" s="5" t="s">
        <v>21</v>
      </c>
      <c r="O9" s="5" t="s">
        <v>12</v>
      </c>
      <c r="P9" s="5" t="s">
        <v>13</v>
      </c>
      <c r="Q9" s="5" t="s">
        <v>14</v>
      </c>
      <c r="R9" s="8"/>
      <c r="S9" s="5" t="s">
        <v>12</v>
      </c>
      <c r="T9" s="5" t="s">
        <v>13</v>
      </c>
      <c r="U9" s="5" t="s">
        <v>14</v>
      </c>
      <c r="V9" s="8"/>
      <c r="W9" s="5" t="s">
        <v>22</v>
      </c>
      <c r="X9" s="5" t="s">
        <v>23</v>
      </c>
      <c r="Y9" s="5" t="s">
        <v>24</v>
      </c>
      <c r="Z9" s="5" t="s">
        <v>25</v>
      </c>
      <c r="AA9" s="8"/>
      <c r="AB9" s="5" t="s">
        <v>26</v>
      </c>
    </row>
    <row r="10" ht="26.1" hidden="1" customHeight="1" spans="1:28">
      <c r="A10" s="9" t="s">
        <v>27</v>
      </c>
      <c r="B10" s="7" t="s">
        <v>28</v>
      </c>
      <c r="C10" s="10" t="s">
        <v>29</v>
      </c>
      <c r="D10" s="11">
        <v>0</v>
      </c>
      <c r="E10" s="11">
        <v>0</v>
      </c>
      <c r="F10" s="11">
        <v>0</v>
      </c>
      <c r="G10" s="12">
        <f t="shared" ref="G10:G41" si="0">H10+O10+Q10</f>
        <v>208530</v>
      </c>
      <c r="H10" s="13">
        <v>28134</v>
      </c>
      <c r="I10" s="13">
        <v>11177</v>
      </c>
      <c r="J10" s="13">
        <v>9967</v>
      </c>
      <c r="K10" s="13">
        <v>4600</v>
      </c>
      <c r="L10" s="13">
        <v>1500</v>
      </c>
      <c r="M10" s="11">
        <v>0</v>
      </c>
      <c r="N10" s="14">
        <v>810</v>
      </c>
      <c r="O10" s="13">
        <v>153712</v>
      </c>
      <c r="P10" s="13">
        <v>153194</v>
      </c>
      <c r="Q10" s="13">
        <v>26684</v>
      </c>
      <c r="R10" s="11">
        <v>0</v>
      </c>
      <c r="S10" s="11">
        <v>0</v>
      </c>
      <c r="T10" s="11">
        <v>0</v>
      </c>
      <c r="U10" s="11">
        <v>0</v>
      </c>
      <c r="V10" s="12">
        <f t="shared" ref="V10:V41" si="1">W10+X10+Y10+Z10</f>
        <v>37495</v>
      </c>
      <c r="W10" s="13">
        <v>30239</v>
      </c>
      <c r="X10" s="13">
        <v>5131</v>
      </c>
      <c r="Y10" s="13">
        <v>2125</v>
      </c>
      <c r="Z10" s="11">
        <v>0</v>
      </c>
      <c r="AA10" s="11">
        <v>0</v>
      </c>
      <c r="AB10" s="11">
        <v>0</v>
      </c>
    </row>
    <row r="11" ht="26.1" hidden="1" customHeight="1" spans="1:28">
      <c r="A11" s="9" t="s">
        <v>30</v>
      </c>
      <c r="B11" s="7" t="s">
        <v>31</v>
      </c>
      <c r="C11" s="13">
        <v>74807</v>
      </c>
      <c r="D11" s="13">
        <v>132521</v>
      </c>
      <c r="E11" s="13">
        <v>132521</v>
      </c>
      <c r="F11" s="13">
        <v>40086</v>
      </c>
      <c r="G11" s="12">
        <f t="shared" si="0"/>
        <v>473943</v>
      </c>
      <c r="H11" s="13">
        <v>41611</v>
      </c>
      <c r="I11" s="13">
        <v>15470</v>
      </c>
      <c r="J11" s="13">
        <v>3691</v>
      </c>
      <c r="K11" s="13">
        <v>5800</v>
      </c>
      <c r="L11" s="14">
        <v>900</v>
      </c>
      <c r="M11" s="11">
        <v>0</v>
      </c>
      <c r="N11" s="11">
        <v>0</v>
      </c>
      <c r="O11" s="13">
        <v>187309</v>
      </c>
      <c r="P11" s="13">
        <v>123848</v>
      </c>
      <c r="Q11" s="13">
        <v>245023</v>
      </c>
      <c r="R11" s="11">
        <v>0</v>
      </c>
      <c r="S11" s="11">
        <v>0</v>
      </c>
      <c r="T11" s="11">
        <v>0</v>
      </c>
      <c r="U11" s="11">
        <v>0</v>
      </c>
      <c r="V11" s="12">
        <f t="shared" si="1"/>
        <v>52393</v>
      </c>
      <c r="W11" s="13">
        <v>46710</v>
      </c>
      <c r="X11" s="13">
        <v>2785</v>
      </c>
      <c r="Y11" s="13">
        <v>2898</v>
      </c>
      <c r="Z11" s="11">
        <v>0</v>
      </c>
      <c r="AA11" s="11">
        <v>0</v>
      </c>
      <c r="AB11" s="11">
        <v>0</v>
      </c>
    </row>
    <row r="12" ht="26.1" hidden="1" customHeight="1" spans="1:28">
      <c r="A12" s="9" t="s">
        <v>32</v>
      </c>
      <c r="B12" s="7" t="s">
        <v>33</v>
      </c>
      <c r="C12" s="10" t="s">
        <v>29</v>
      </c>
      <c r="D12" s="11">
        <v>0</v>
      </c>
      <c r="E12" s="11">
        <v>0</v>
      </c>
      <c r="F12" s="11">
        <v>0</v>
      </c>
      <c r="G12" s="12">
        <f t="shared" si="0"/>
        <v>69619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3">
        <v>46358</v>
      </c>
      <c r="P12" s="13">
        <v>46358</v>
      </c>
      <c r="Q12" s="13">
        <v>23261</v>
      </c>
      <c r="R12" s="11">
        <v>0</v>
      </c>
      <c r="S12" s="11">
        <v>0</v>
      </c>
      <c r="T12" s="11">
        <v>0</v>
      </c>
      <c r="U12" s="11">
        <v>0</v>
      </c>
      <c r="V12" s="12">
        <f t="shared" si="1"/>
        <v>2245</v>
      </c>
      <c r="W12" s="14">
        <v>717</v>
      </c>
      <c r="X12" s="13">
        <v>1428</v>
      </c>
      <c r="Y12" s="14">
        <v>100</v>
      </c>
      <c r="Z12" s="11">
        <v>0</v>
      </c>
      <c r="AA12" s="11">
        <v>0</v>
      </c>
      <c r="AB12" s="11">
        <v>0</v>
      </c>
    </row>
    <row r="13" ht="26.1" hidden="1" customHeight="1" spans="1:28">
      <c r="A13" s="9" t="s">
        <v>34</v>
      </c>
      <c r="B13" s="7" t="s">
        <v>35</v>
      </c>
      <c r="C13" s="10" t="s">
        <v>29</v>
      </c>
      <c r="D13" s="11">
        <v>0</v>
      </c>
      <c r="E13" s="11">
        <v>0</v>
      </c>
      <c r="F13" s="11">
        <v>0</v>
      </c>
      <c r="G13" s="12">
        <f t="shared" si="0"/>
        <v>27200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3">
        <v>13000</v>
      </c>
      <c r="P13" s="13">
        <v>13000</v>
      </c>
      <c r="Q13" s="13">
        <v>14200</v>
      </c>
      <c r="R13" s="11">
        <v>0</v>
      </c>
      <c r="S13" s="11">
        <v>0</v>
      </c>
      <c r="T13" s="11">
        <v>0</v>
      </c>
      <c r="U13" s="11">
        <v>0</v>
      </c>
      <c r="V13" s="12">
        <f t="shared" si="1"/>
        <v>7935</v>
      </c>
      <c r="W13" s="11">
        <v>0</v>
      </c>
      <c r="X13" s="13">
        <v>7900</v>
      </c>
      <c r="Y13" s="11">
        <v>0</v>
      </c>
      <c r="Z13" s="14">
        <v>35</v>
      </c>
      <c r="AA13" s="11">
        <v>0</v>
      </c>
      <c r="AB13" s="11">
        <v>0</v>
      </c>
    </row>
    <row r="14" ht="26.1" hidden="1" customHeight="1" spans="1:28">
      <c r="A14" s="9" t="s">
        <v>36</v>
      </c>
      <c r="B14" s="7" t="s">
        <v>37</v>
      </c>
      <c r="C14" s="10" t="s">
        <v>29</v>
      </c>
      <c r="D14" s="11">
        <v>0</v>
      </c>
      <c r="E14" s="11">
        <v>0</v>
      </c>
      <c r="F14" s="11">
        <v>0</v>
      </c>
      <c r="G14" s="12">
        <f t="shared" si="0"/>
        <v>103725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3">
        <v>3668</v>
      </c>
      <c r="P14" s="13">
        <v>3668</v>
      </c>
      <c r="Q14" s="13">
        <v>100057</v>
      </c>
      <c r="R14" s="11">
        <v>0</v>
      </c>
      <c r="S14" s="11">
        <v>0</v>
      </c>
      <c r="T14" s="11">
        <v>0</v>
      </c>
      <c r="U14" s="11">
        <v>0</v>
      </c>
      <c r="V14" s="12">
        <f t="shared" si="1"/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</row>
    <row r="15" ht="26.1" hidden="1" customHeight="1" spans="1:28">
      <c r="A15" s="9" t="s">
        <v>38</v>
      </c>
      <c r="B15" s="7" t="s">
        <v>39</v>
      </c>
      <c r="C15" s="10" t="s">
        <v>29</v>
      </c>
      <c r="D15" s="11">
        <v>0</v>
      </c>
      <c r="E15" s="11">
        <v>0</v>
      </c>
      <c r="F15" s="11">
        <v>0</v>
      </c>
      <c r="G15" s="12">
        <f t="shared" si="0"/>
        <v>70049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3">
        <v>57251</v>
      </c>
      <c r="P15" s="13">
        <v>57251</v>
      </c>
      <c r="Q15" s="13">
        <v>12798</v>
      </c>
      <c r="R15" s="11">
        <v>0</v>
      </c>
      <c r="S15" s="11">
        <v>0</v>
      </c>
      <c r="T15" s="11">
        <v>0</v>
      </c>
      <c r="U15" s="11">
        <v>0</v>
      </c>
      <c r="V15" s="12">
        <f t="shared" si="1"/>
        <v>18037</v>
      </c>
      <c r="W15" s="13">
        <v>16766</v>
      </c>
      <c r="X15" s="14">
        <v>686</v>
      </c>
      <c r="Y15" s="14">
        <v>585</v>
      </c>
      <c r="Z15" s="11">
        <v>0</v>
      </c>
      <c r="AA15" s="11">
        <v>0</v>
      </c>
      <c r="AB15" s="11">
        <v>0</v>
      </c>
    </row>
    <row r="16" ht="26.1" hidden="1" customHeight="1" spans="1:28">
      <c r="A16" s="9" t="s">
        <v>40</v>
      </c>
      <c r="B16" s="7" t="s">
        <v>41</v>
      </c>
      <c r="C16" s="10" t="s">
        <v>29</v>
      </c>
      <c r="D16" s="11">
        <v>0</v>
      </c>
      <c r="E16" s="11">
        <v>0</v>
      </c>
      <c r="F16" s="11">
        <v>0</v>
      </c>
      <c r="G16" s="12">
        <f t="shared" si="0"/>
        <v>20599</v>
      </c>
      <c r="H16" s="13">
        <v>1049</v>
      </c>
      <c r="I16" s="13">
        <v>1049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3">
        <v>7550</v>
      </c>
      <c r="P16" s="13">
        <v>7550</v>
      </c>
      <c r="Q16" s="13">
        <v>12000</v>
      </c>
      <c r="R16" s="11">
        <v>0</v>
      </c>
      <c r="S16" s="11">
        <v>0</v>
      </c>
      <c r="T16" s="11">
        <v>0</v>
      </c>
      <c r="U16" s="11">
        <v>0</v>
      </c>
      <c r="V16" s="12">
        <f t="shared" si="1"/>
        <v>10513</v>
      </c>
      <c r="W16" s="13">
        <v>9512</v>
      </c>
      <c r="X16" s="13">
        <v>1001</v>
      </c>
      <c r="Y16" s="11">
        <v>0</v>
      </c>
      <c r="Z16" s="11">
        <v>0</v>
      </c>
      <c r="AA16" s="11">
        <v>0</v>
      </c>
      <c r="AB16" s="11">
        <v>0</v>
      </c>
    </row>
    <row r="17" ht="26.1" hidden="1" customHeight="1" spans="1:28">
      <c r="A17" s="9" t="s">
        <v>42</v>
      </c>
      <c r="B17" s="7" t="s">
        <v>43</v>
      </c>
      <c r="C17" s="13">
        <v>3810</v>
      </c>
      <c r="D17" s="13">
        <v>44432</v>
      </c>
      <c r="E17" s="13">
        <v>44432</v>
      </c>
      <c r="F17" s="13">
        <v>2713</v>
      </c>
      <c r="G17" s="12">
        <f t="shared" si="0"/>
        <v>11986</v>
      </c>
      <c r="H17" s="13">
        <v>1621</v>
      </c>
      <c r="I17" s="11">
        <v>0</v>
      </c>
      <c r="J17" s="11">
        <v>0</v>
      </c>
      <c r="K17" s="14">
        <v>820</v>
      </c>
      <c r="L17" s="11">
        <v>0</v>
      </c>
      <c r="M17" s="11">
        <v>0</v>
      </c>
      <c r="N17" s="11">
        <v>0</v>
      </c>
      <c r="O17" s="13">
        <v>8625</v>
      </c>
      <c r="P17" s="13">
        <v>4683</v>
      </c>
      <c r="Q17" s="13">
        <v>1740</v>
      </c>
      <c r="R17" s="11">
        <v>0</v>
      </c>
      <c r="S17" s="11">
        <v>0</v>
      </c>
      <c r="T17" s="11">
        <v>0</v>
      </c>
      <c r="U17" s="11">
        <v>0</v>
      </c>
      <c r="V17" s="12">
        <f t="shared" si="1"/>
        <v>5317</v>
      </c>
      <c r="W17" s="13">
        <v>4125</v>
      </c>
      <c r="X17" s="13">
        <v>1192</v>
      </c>
      <c r="Y17" s="11">
        <v>0</v>
      </c>
      <c r="Z17" s="11">
        <v>0</v>
      </c>
      <c r="AA17" s="11">
        <v>0</v>
      </c>
      <c r="AB17" s="11">
        <v>0</v>
      </c>
    </row>
    <row r="18" ht="26.1" hidden="1" customHeight="1" spans="1:28">
      <c r="A18" s="9" t="s">
        <v>44</v>
      </c>
      <c r="B18" s="7" t="s">
        <v>45</v>
      </c>
      <c r="C18" s="13">
        <v>121536</v>
      </c>
      <c r="D18" s="13">
        <v>174356</v>
      </c>
      <c r="E18" s="13">
        <v>174356</v>
      </c>
      <c r="F18" s="13">
        <v>34509</v>
      </c>
      <c r="G18" s="12">
        <f t="shared" si="0"/>
        <v>363240</v>
      </c>
      <c r="H18" s="13">
        <v>52138</v>
      </c>
      <c r="I18" s="13">
        <v>9186</v>
      </c>
      <c r="J18" s="13">
        <v>2446</v>
      </c>
      <c r="K18" s="13">
        <v>10000</v>
      </c>
      <c r="L18" s="13">
        <v>2800</v>
      </c>
      <c r="M18" s="13">
        <v>1500</v>
      </c>
      <c r="N18" s="11">
        <v>0</v>
      </c>
      <c r="O18" s="13">
        <v>222334</v>
      </c>
      <c r="P18" s="13">
        <v>121034</v>
      </c>
      <c r="Q18" s="13">
        <v>88768</v>
      </c>
      <c r="R18" s="13">
        <v>16563</v>
      </c>
      <c r="S18" s="13">
        <v>26050</v>
      </c>
      <c r="T18" s="13">
        <v>26050</v>
      </c>
      <c r="U18" s="13">
        <v>1795</v>
      </c>
      <c r="V18" s="12">
        <f t="shared" si="1"/>
        <v>25052</v>
      </c>
      <c r="W18" s="13">
        <v>19812</v>
      </c>
      <c r="X18" s="13">
        <v>4702</v>
      </c>
      <c r="Y18" s="14">
        <v>538</v>
      </c>
      <c r="Z18" s="11">
        <v>0</v>
      </c>
      <c r="AA18" s="13">
        <v>36382</v>
      </c>
      <c r="AB18" s="14">
        <v>7</v>
      </c>
    </row>
    <row r="19" ht="26.1" hidden="1" customHeight="1" spans="1:28">
      <c r="A19" s="9" t="s">
        <v>46</v>
      </c>
      <c r="B19" s="7" t="s">
        <v>47</v>
      </c>
      <c r="C19" s="13">
        <v>137921</v>
      </c>
      <c r="D19" s="13">
        <v>135052</v>
      </c>
      <c r="E19" s="13">
        <v>135052</v>
      </c>
      <c r="F19" s="13">
        <v>39328</v>
      </c>
      <c r="G19" s="12">
        <f t="shared" si="0"/>
        <v>405727</v>
      </c>
      <c r="H19" s="13">
        <v>62893</v>
      </c>
      <c r="I19" s="13">
        <v>10438</v>
      </c>
      <c r="J19" s="13">
        <v>3453</v>
      </c>
      <c r="K19" s="13">
        <v>16000</v>
      </c>
      <c r="L19" s="13">
        <v>2500</v>
      </c>
      <c r="M19" s="13">
        <v>1500</v>
      </c>
      <c r="N19" s="11">
        <v>0</v>
      </c>
      <c r="O19" s="13">
        <v>254338</v>
      </c>
      <c r="P19" s="13">
        <v>136826</v>
      </c>
      <c r="Q19" s="13">
        <v>88496</v>
      </c>
      <c r="R19" s="13">
        <v>40494</v>
      </c>
      <c r="S19" s="13">
        <v>98475</v>
      </c>
      <c r="T19" s="13">
        <v>98475</v>
      </c>
      <c r="U19" s="13">
        <v>6220</v>
      </c>
      <c r="V19" s="12">
        <f t="shared" si="1"/>
        <v>35893</v>
      </c>
      <c r="W19" s="13">
        <v>30046</v>
      </c>
      <c r="X19" s="13">
        <v>5691</v>
      </c>
      <c r="Y19" s="14">
        <v>156</v>
      </c>
      <c r="Z19" s="11">
        <v>0</v>
      </c>
      <c r="AA19" s="13">
        <v>38745</v>
      </c>
      <c r="AB19" s="14">
        <v>25</v>
      </c>
    </row>
    <row r="20" ht="26.1" hidden="1" customHeight="1" spans="1:28">
      <c r="A20" s="9" t="s">
        <v>48</v>
      </c>
      <c r="B20" s="7" t="s">
        <v>49</v>
      </c>
      <c r="C20" s="13">
        <v>16758</v>
      </c>
      <c r="D20" s="13">
        <v>12593</v>
      </c>
      <c r="E20" s="13">
        <v>12593</v>
      </c>
      <c r="F20" s="13">
        <v>6375</v>
      </c>
      <c r="G20" s="12">
        <f t="shared" si="0"/>
        <v>35944</v>
      </c>
      <c r="H20" s="13">
        <v>5754</v>
      </c>
      <c r="I20" s="11">
        <v>0</v>
      </c>
      <c r="J20" s="11">
        <v>0</v>
      </c>
      <c r="K20" s="13">
        <v>2000</v>
      </c>
      <c r="L20" s="14">
        <v>230</v>
      </c>
      <c r="M20" s="11">
        <v>0</v>
      </c>
      <c r="N20" s="11">
        <v>0</v>
      </c>
      <c r="O20" s="13">
        <v>23910</v>
      </c>
      <c r="P20" s="13">
        <v>10194</v>
      </c>
      <c r="Q20" s="13">
        <v>6280</v>
      </c>
      <c r="R20" s="13">
        <v>13303</v>
      </c>
      <c r="S20" s="13">
        <v>19770</v>
      </c>
      <c r="T20" s="13">
        <v>19770</v>
      </c>
      <c r="U20" s="13">
        <v>1836</v>
      </c>
      <c r="V20" s="12">
        <f t="shared" si="1"/>
        <v>4182</v>
      </c>
      <c r="W20" s="13">
        <v>3343</v>
      </c>
      <c r="X20" s="14">
        <v>839</v>
      </c>
      <c r="Y20" s="11">
        <v>0</v>
      </c>
      <c r="Z20" s="11">
        <v>0</v>
      </c>
      <c r="AA20" s="13">
        <v>4708</v>
      </c>
      <c r="AB20" s="14">
        <v>8</v>
      </c>
    </row>
    <row r="21" ht="26.1" hidden="1" customHeight="1" spans="1:28">
      <c r="A21" s="9" t="s">
        <v>50</v>
      </c>
      <c r="B21" s="7" t="s">
        <v>51</v>
      </c>
      <c r="C21" s="13">
        <v>55924</v>
      </c>
      <c r="D21" s="13">
        <v>49898</v>
      </c>
      <c r="E21" s="13">
        <v>49898</v>
      </c>
      <c r="F21" s="13">
        <v>18167</v>
      </c>
      <c r="G21" s="12">
        <f t="shared" si="0"/>
        <v>133726</v>
      </c>
      <c r="H21" s="13">
        <v>18545</v>
      </c>
      <c r="I21" s="13">
        <v>1716</v>
      </c>
      <c r="J21" s="11">
        <v>0</v>
      </c>
      <c r="K21" s="13">
        <v>3500</v>
      </c>
      <c r="L21" s="13">
        <v>1569</v>
      </c>
      <c r="M21" s="11">
        <v>0</v>
      </c>
      <c r="N21" s="11">
        <v>0</v>
      </c>
      <c r="O21" s="13">
        <v>94103</v>
      </c>
      <c r="P21" s="13">
        <v>47547</v>
      </c>
      <c r="Q21" s="13">
        <v>21078</v>
      </c>
      <c r="R21" s="13">
        <v>18206</v>
      </c>
      <c r="S21" s="13">
        <v>50200</v>
      </c>
      <c r="T21" s="13">
        <v>50200</v>
      </c>
      <c r="U21" s="13">
        <v>4109</v>
      </c>
      <c r="V21" s="12">
        <f t="shared" si="1"/>
        <v>13055</v>
      </c>
      <c r="W21" s="13">
        <v>10030</v>
      </c>
      <c r="X21" s="13">
        <v>3025</v>
      </c>
      <c r="Y21" s="11">
        <v>0</v>
      </c>
      <c r="Z21" s="11">
        <v>0</v>
      </c>
      <c r="AA21" s="13">
        <v>15712</v>
      </c>
      <c r="AB21" s="14">
        <v>30</v>
      </c>
    </row>
    <row r="22" ht="26.1" hidden="1" customHeight="1" spans="1:28">
      <c r="A22" s="9" t="s">
        <v>52</v>
      </c>
      <c r="B22" s="7" t="s">
        <v>53</v>
      </c>
      <c r="C22" s="13">
        <v>62014</v>
      </c>
      <c r="D22" s="13">
        <v>74308</v>
      </c>
      <c r="E22" s="13">
        <v>74308</v>
      </c>
      <c r="F22" s="13">
        <v>18169</v>
      </c>
      <c r="G22" s="12">
        <f t="shared" si="0"/>
        <v>164135</v>
      </c>
      <c r="H22" s="13">
        <v>28753</v>
      </c>
      <c r="I22" s="13">
        <v>7260</v>
      </c>
      <c r="J22" s="11">
        <v>0</v>
      </c>
      <c r="K22" s="13">
        <v>7500</v>
      </c>
      <c r="L22" s="14">
        <v>953</v>
      </c>
      <c r="M22" s="11">
        <v>0</v>
      </c>
      <c r="N22" s="11">
        <v>0</v>
      </c>
      <c r="O22" s="13">
        <v>108982</v>
      </c>
      <c r="P22" s="13">
        <v>55222</v>
      </c>
      <c r="Q22" s="13">
        <v>26400</v>
      </c>
      <c r="R22" s="13">
        <v>19578</v>
      </c>
      <c r="S22" s="13">
        <v>31835</v>
      </c>
      <c r="T22" s="13">
        <v>31835</v>
      </c>
      <c r="U22" s="13">
        <v>5019</v>
      </c>
      <c r="V22" s="12">
        <f t="shared" si="1"/>
        <v>14355</v>
      </c>
      <c r="W22" s="13">
        <v>11339</v>
      </c>
      <c r="X22" s="13">
        <v>3016</v>
      </c>
      <c r="Y22" s="11">
        <v>0</v>
      </c>
      <c r="Z22" s="11">
        <v>0</v>
      </c>
      <c r="AA22" s="13">
        <v>17423</v>
      </c>
      <c r="AB22" s="14">
        <v>25</v>
      </c>
    </row>
    <row r="23" ht="26.1" hidden="1" customHeight="1" spans="1:28">
      <c r="A23" s="9" t="s">
        <v>54</v>
      </c>
      <c r="B23" s="7" t="s">
        <v>55</v>
      </c>
      <c r="C23" s="13">
        <v>21531</v>
      </c>
      <c r="D23" s="13">
        <v>6792</v>
      </c>
      <c r="E23" s="13">
        <v>6792</v>
      </c>
      <c r="F23" s="13">
        <v>7554</v>
      </c>
      <c r="G23" s="12">
        <f t="shared" si="0"/>
        <v>46266</v>
      </c>
      <c r="H23" s="13">
        <v>7377</v>
      </c>
      <c r="I23" s="11">
        <v>0</v>
      </c>
      <c r="J23" s="11">
        <v>0</v>
      </c>
      <c r="K23" s="13">
        <v>2500</v>
      </c>
      <c r="L23" s="14">
        <v>350</v>
      </c>
      <c r="M23" s="11">
        <v>0</v>
      </c>
      <c r="N23" s="11">
        <v>0</v>
      </c>
      <c r="O23" s="13">
        <v>32654</v>
      </c>
      <c r="P23" s="13">
        <v>16127</v>
      </c>
      <c r="Q23" s="13">
        <v>6235</v>
      </c>
      <c r="R23" s="13">
        <v>13053</v>
      </c>
      <c r="S23" s="13">
        <v>34092</v>
      </c>
      <c r="T23" s="13">
        <v>34092</v>
      </c>
      <c r="U23" s="13">
        <v>2233</v>
      </c>
      <c r="V23" s="12">
        <f t="shared" si="1"/>
        <v>4580</v>
      </c>
      <c r="W23" s="13">
        <v>3549</v>
      </c>
      <c r="X23" s="13">
        <v>1031</v>
      </c>
      <c r="Y23" s="11">
        <v>0</v>
      </c>
      <c r="Z23" s="11">
        <v>0</v>
      </c>
      <c r="AA23" s="13">
        <v>6049</v>
      </c>
      <c r="AB23" s="14">
        <v>9</v>
      </c>
    </row>
    <row r="24" ht="26.1" hidden="1" customHeight="1" spans="1:28">
      <c r="A24" s="9" t="s">
        <v>56</v>
      </c>
      <c r="B24" s="7" t="s">
        <v>57</v>
      </c>
      <c r="C24" s="13">
        <v>27811</v>
      </c>
      <c r="D24" s="13">
        <v>29967</v>
      </c>
      <c r="E24" s="13">
        <v>29967</v>
      </c>
      <c r="F24" s="13">
        <v>6828</v>
      </c>
      <c r="G24" s="12">
        <f t="shared" si="0"/>
        <v>67374</v>
      </c>
      <c r="H24" s="13">
        <v>10037</v>
      </c>
      <c r="I24" s="13">
        <v>1789</v>
      </c>
      <c r="J24" s="11">
        <v>0</v>
      </c>
      <c r="K24" s="13">
        <v>1500</v>
      </c>
      <c r="L24" s="14">
        <v>900</v>
      </c>
      <c r="M24" s="11">
        <v>0</v>
      </c>
      <c r="N24" s="11">
        <v>0</v>
      </c>
      <c r="O24" s="13">
        <v>42111</v>
      </c>
      <c r="P24" s="13">
        <v>19082</v>
      </c>
      <c r="Q24" s="13">
        <v>15226</v>
      </c>
      <c r="R24" s="13">
        <v>15358</v>
      </c>
      <c r="S24" s="13">
        <v>23691</v>
      </c>
      <c r="T24" s="13">
        <v>23691</v>
      </c>
      <c r="U24" s="13">
        <v>5834</v>
      </c>
      <c r="V24" s="12">
        <f t="shared" si="1"/>
        <v>7211</v>
      </c>
      <c r="W24" s="13">
        <v>5930</v>
      </c>
      <c r="X24" s="13">
        <v>1281</v>
      </c>
      <c r="Y24" s="11">
        <v>0</v>
      </c>
      <c r="Z24" s="11">
        <v>0</v>
      </c>
      <c r="AA24" s="13">
        <v>7813</v>
      </c>
      <c r="AB24" s="14">
        <v>15</v>
      </c>
    </row>
    <row r="25" ht="26.1" hidden="1" customHeight="1" spans="1:28">
      <c r="A25" s="9" t="s">
        <v>58</v>
      </c>
      <c r="B25" s="7" t="s">
        <v>59</v>
      </c>
      <c r="C25" s="13">
        <v>18798</v>
      </c>
      <c r="D25" s="13">
        <v>24583</v>
      </c>
      <c r="E25" s="13">
        <v>24583</v>
      </c>
      <c r="F25" s="13">
        <v>8012</v>
      </c>
      <c r="G25" s="12">
        <f t="shared" si="0"/>
        <v>45062</v>
      </c>
      <c r="H25" s="13">
        <v>5616</v>
      </c>
      <c r="I25" s="11">
        <v>0</v>
      </c>
      <c r="J25" s="11">
        <v>0</v>
      </c>
      <c r="K25" s="13">
        <v>1000</v>
      </c>
      <c r="L25" s="14">
        <v>663</v>
      </c>
      <c r="M25" s="11">
        <v>0</v>
      </c>
      <c r="N25" s="11">
        <v>0</v>
      </c>
      <c r="O25" s="13">
        <v>33780</v>
      </c>
      <c r="P25" s="13">
        <v>17854</v>
      </c>
      <c r="Q25" s="13">
        <v>5666</v>
      </c>
      <c r="R25" s="13">
        <v>8083</v>
      </c>
      <c r="S25" s="13">
        <v>8050</v>
      </c>
      <c r="T25" s="13">
        <v>8050</v>
      </c>
      <c r="U25" s="14">
        <v>326</v>
      </c>
      <c r="V25" s="12">
        <f t="shared" si="1"/>
        <v>3693</v>
      </c>
      <c r="W25" s="13">
        <v>2878</v>
      </c>
      <c r="X25" s="14">
        <v>815</v>
      </c>
      <c r="Y25" s="11">
        <v>0</v>
      </c>
      <c r="Z25" s="11">
        <v>0</v>
      </c>
      <c r="AA25" s="13">
        <v>5281</v>
      </c>
      <c r="AB25" s="14">
        <v>8</v>
      </c>
    </row>
    <row r="26" ht="26.1" hidden="1" customHeight="1" spans="1:28">
      <c r="A26" s="9" t="s">
        <v>60</v>
      </c>
      <c r="B26" s="7" t="s">
        <v>61</v>
      </c>
      <c r="C26" s="13">
        <v>118886</v>
      </c>
      <c r="D26" s="13">
        <v>139711</v>
      </c>
      <c r="E26" s="13">
        <v>139711</v>
      </c>
      <c r="F26" s="13">
        <v>32102</v>
      </c>
      <c r="G26" s="12">
        <f t="shared" si="0"/>
        <v>323106</v>
      </c>
      <c r="H26" s="13">
        <v>52134</v>
      </c>
      <c r="I26" s="13">
        <v>7342</v>
      </c>
      <c r="J26" s="13">
        <v>2357</v>
      </c>
      <c r="K26" s="13">
        <v>14000</v>
      </c>
      <c r="L26" s="13">
        <v>3395</v>
      </c>
      <c r="M26" s="11">
        <v>0</v>
      </c>
      <c r="N26" s="11">
        <v>0</v>
      </c>
      <c r="O26" s="13">
        <v>218723</v>
      </c>
      <c r="P26" s="13">
        <v>123582</v>
      </c>
      <c r="Q26" s="13">
        <v>52249</v>
      </c>
      <c r="R26" s="13">
        <v>34036</v>
      </c>
      <c r="S26" s="13">
        <v>53044</v>
      </c>
      <c r="T26" s="13">
        <v>53044</v>
      </c>
      <c r="U26" s="13">
        <v>7552</v>
      </c>
      <c r="V26" s="12">
        <f t="shared" si="1"/>
        <v>9306</v>
      </c>
      <c r="W26" s="13">
        <v>4466</v>
      </c>
      <c r="X26" s="13">
        <v>4840</v>
      </c>
      <c r="Y26" s="11">
        <v>0</v>
      </c>
      <c r="Z26" s="11">
        <v>0</v>
      </c>
      <c r="AA26" s="11">
        <v>0</v>
      </c>
      <c r="AB26" s="11">
        <v>0</v>
      </c>
    </row>
    <row r="27" ht="26.1" hidden="1" customHeight="1" spans="1:28">
      <c r="A27" s="9" t="s">
        <v>62</v>
      </c>
      <c r="B27" s="7" t="s">
        <v>63</v>
      </c>
      <c r="C27" s="13">
        <v>17065</v>
      </c>
      <c r="D27" s="13">
        <v>19871</v>
      </c>
      <c r="E27" s="13">
        <v>19871</v>
      </c>
      <c r="F27" s="13">
        <v>5700</v>
      </c>
      <c r="G27" s="12">
        <f t="shared" si="0"/>
        <v>43043</v>
      </c>
      <c r="H27" s="13">
        <v>5188</v>
      </c>
      <c r="I27" s="11">
        <v>0</v>
      </c>
      <c r="J27" s="11">
        <v>0</v>
      </c>
      <c r="K27" s="13">
        <v>1000</v>
      </c>
      <c r="L27" s="14">
        <v>600</v>
      </c>
      <c r="M27" s="11">
        <v>0</v>
      </c>
      <c r="N27" s="11">
        <v>0</v>
      </c>
      <c r="O27" s="13">
        <v>30295</v>
      </c>
      <c r="P27" s="13">
        <v>15787</v>
      </c>
      <c r="Q27" s="13">
        <v>7560</v>
      </c>
      <c r="R27" s="13">
        <v>3346</v>
      </c>
      <c r="S27" s="13">
        <v>8930</v>
      </c>
      <c r="T27" s="13">
        <v>8930</v>
      </c>
      <c r="U27" s="14">
        <v>571</v>
      </c>
      <c r="V27" s="12">
        <f t="shared" si="1"/>
        <v>4321</v>
      </c>
      <c r="W27" s="13">
        <v>3421</v>
      </c>
      <c r="X27" s="14">
        <v>900</v>
      </c>
      <c r="Y27" s="11">
        <v>0</v>
      </c>
      <c r="Z27" s="11">
        <v>0</v>
      </c>
      <c r="AA27" s="13">
        <v>4795</v>
      </c>
      <c r="AB27" s="14">
        <v>8</v>
      </c>
    </row>
    <row r="28" ht="26.1" hidden="1" customHeight="1" spans="1:28">
      <c r="A28" s="9" t="s">
        <v>64</v>
      </c>
      <c r="B28" s="7" t="s">
        <v>65</v>
      </c>
      <c r="C28" s="13">
        <v>49429</v>
      </c>
      <c r="D28" s="13">
        <v>46533</v>
      </c>
      <c r="E28" s="13">
        <v>46533</v>
      </c>
      <c r="F28" s="13">
        <v>40086</v>
      </c>
      <c r="G28" s="12">
        <f t="shared" si="0"/>
        <v>133098</v>
      </c>
      <c r="H28" s="13">
        <v>20129</v>
      </c>
      <c r="I28" s="13">
        <v>2390</v>
      </c>
      <c r="J28" s="11">
        <v>0</v>
      </c>
      <c r="K28" s="13">
        <v>6000</v>
      </c>
      <c r="L28" s="13">
        <v>1345</v>
      </c>
      <c r="M28" s="11">
        <v>0</v>
      </c>
      <c r="N28" s="11">
        <v>0</v>
      </c>
      <c r="O28" s="13">
        <v>91820</v>
      </c>
      <c r="P28" s="13">
        <v>50293</v>
      </c>
      <c r="Q28" s="13">
        <v>21149</v>
      </c>
      <c r="R28" s="13">
        <v>9791</v>
      </c>
      <c r="S28" s="13">
        <v>32427</v>
      </c>
      <c r="T28" s="13">
        <v>32427</v>
      </c>
      <c r="U28" s="13">
        <v>4203</v>
      </c>
      <c r="V28" s="12">
        <f t="shared" si="1"/>
        <v>12513</v>
      </c>
      <c r="W28" s="13">
        <v>10114</v>
      </c>
      <c r="X28" s="13">
        <v>2399</v>
      </c>
      <c r="Y28" s="11">
        <v>0</v>
      </c>
      <c r="Z28" s="11">
        <v>0</v>
      </c>
      <c r="AA28" s="13">
        <v>13887</v>
      </c>
      <c r="AB28" s="14">
        <v>35</v>
      </c>
    </row>
    <row r="29" ht="26.1" hidden="1" customHeight="1" spans="1:28">
      <c r="A29" s="9" t="s">
        <v>66</v>
      </c>
      <c r="B29" s="7" t="s">
        <v>67</v>
      </c>
      <c r="C29" s="13">
        <v>18559</v>
      </c>
      <c r="D29" s="13">
        <v>20001</v>
      </c>
      <c r="E29" s="13">
        <v>20001</v>
      </c>
      <c r="F29" s="13">
        <v>4965</v>
      </c>
      <c r="G29" s="12">
        <f t="shared" si="0"/>
        <v>43267</v>
      </c>
      <c r="H29" s="13">
        <v>6072</v>
      </c>
      <c r="I29" s="11">
        <v>0</v>
      </c>
      <c r="J29" s="11">
        <v>0</v>
      </c>
      <c r="K29" s="13">
        <v>1500</v>
      </c>
      <c r="L29" s="14">
        <v>669</v>
      </c>
      <c r="M29" s="11">
        <v>0</v>
      </c>
      <c r="N29" s="11">
        <v>0</v>
      </c>
      <c r="O29" s="13">
        <v>30288</v>
      </c>
      <c r="P29" s="13">
        <v>14784</v>
      </c>
      <c r="Q29" s="13">
        <v>6907</v>
      </c>
      <c r="R29" s="13">
        <v>12885</v>
      </c>
      <c r="S29" s="13">
        <v>14720</v>
      </c>
      <c r="T29" s="13">
        <v>14720</v>
      </c>
      <c r="U29" s="13">
        <v>4080</v>
      </c>
      <c r="V29" s="12">
        <f t="shared" si="1"/>
        <v>4313</v>
      </c>
      <c r="W29" s="13">
        <v>3403</v>
      </c>
      <c r="X29" s="14">
        <v>910</v>
      </c>
      <c r="Y29" s="11">
        <v>0</v>
      </c>
      <c r="Z29" s="11">
        <v>0</v>
      </c>
      <c r="AA29" s="13">
        <v>5214</v>
      </c>
      <c r="AB29" s="14">
        <v>10</v>
      </c>
    </row>
    <row r="30" ht="26.1" hidden="1" customHeight="1" spans="1:28">
      <c r="A30" s="9" t="s">
        <v>68</v>
      </c>
      <c r="B30" s="7" t="s">
        <v>69</v>
      </c>
      <c r="C30" s="10" t="s">
        <v>29</v>
      </c>
      <c r="D30" s="11">
        <v>0</v>
      </c>
      <c r="E30" s="11">
        <v>0</v>
      </c>
      <c r="F30" s="11">
        <v>0</v>
      </c>
      <c r="G30" s="12">
        <f t="shared" si="0"/>
        <v>156330</v>
      </c>
      <c r="H30" s="13">
        <v>32374</v>
      </c>
      <c r="I30" s="13">
        <v>7204</v>
      </c>
      <c r="J30" s="11">
        <v>0</v>
      </c>
      <c r="K30" s="13">
        <v>10750</v>
      </c>
      <c r="L30" s="13">
        <v>14420</v>
      </c>
      <c r="M30" s="11">
        <v>0</v>
      </c>
      <c r="N30" s="11">
        <v>0</v>
      </c>
      <c r="O30" s="13">
        <v>95876</v>
      </c>
      <c r="P30" s="13">
        <v>95876</v>
      </c>
      <c r="Q30" s="13">
        <v>28080</v>
      </c>
      <c r="R30" s="11">
        <v>0</v>
      </c>
      <c r="S30" s="11">
        <v>0</v>
      </c>
      <c r="T30" s="11">
        <v>0</v>
      </c>
      <c r="U30" s="11">
        <v>0</v>
      </c>
      <c r="V30" s="12">
        <f t="shared" si="1"/>
        <v>12265</v>
      </c>
      <c r="W30" s="11">
        <v>0</v>
      </c>
      <c r="X30" s="13">
        <v>12265</v>
      </c>
      <c r="Y30" s="11">
        <v>0</v>
      </c>
      <c r="Z30" s="11">
        <v>0</v>
      </c>
      <c r="AA30" s="11">
        <v>0</v>
      </c>
      <c r="AB30" s="11">
        <v>0</v>
      </c>
    </row>
    <row r="31" ht="26.1" hidden="1" customHeight="1" spans="1:28">
      <c r="A31" s="9" t="s">
        <v>70</v>
      </c>
      <c r="B31" s="7" t="s">
        <v>71</v>
      </c>
      <c r="C31" s="10" t="s">
        <v>29</v>
      </c>
      <c r="D31" s="11">
        <v>0</v>
      </c>
      <c r="E31" s="11">
        <v>0</v>
      </c>
      <c r="F31" s="11">
        <v>0</v>
      </c>
      <c r="G31" s="12">
        <f t="shared" si="0"/>
        <v>42100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3">
        <v>42000</v>
      </c>
      <c r="P31" s="13">
        <v>42000</v>
      </c>
      <c r="Q31" s="14">
        <v>100</v>
      </c>
      <c r="R31" s="11">
        <v>0</v>
      </c>
      <c r="S31" s="11">
        <v>0</v>
      </c>
      <c r="T31" s="11">
        <v>0</v>
      </c>
      <c r="U31" s="11">
        <v>0</v>
      </c>
      <c r="V31" s="12">
        <f t="shared" si="1"/>
        <v>2834</v>
      </c>
      <c r="W31" s="13">
        <v>1914</v>
      </c>
      <c r="X31" s="14">
        <v>920</v>
      </c>
      <c r="Y31" s="11">
        <v>0</v>
      </c>
      <c r="Z31" s="11">
        <v>0</v>
      </c>
      <c r="AA31" s="11">
        <v>0</v>
      </c>
      <c r="AB31" s="11">
        <v>0</v>
      </c>
    </row>
    <row r="32" ht="26.1" hidden="1" customHeight="1" spans="1:28">
      <c r="A32" s="9" t="s">
        <v>72</v>
      </c>
      <c r="B32" s="7" t="s">
        <v>73</v>
      </c>
      <c r="C32" s="10" t="s">
        <v>29</v>
      </c>
      <c r="D32" s="11">
        <v>0</v>
      </c>
      <c r="E32" s="11">
        <v>0</v>
      </c>
      <c r="F32" s="11">
        <v>0</v>
      </c>
      <c r="G32" s="12">
        <f t="shared" si="0"/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2">
        <f t="shared" si="1"/>
        <v>2906</v>
      </c>
      <c r="W32" s="13">
        <v>1576</v>
      </c>
      <c r="X32" s="13">
        <v>1330</v>
      </c>
      <c r="Y32" s="11">
        <v>0</v>
      </c>
      <c r="Z32" s="11">
        <v>0</v>
      </c>
      <c r="AA32" s="11">
        <v>0</v>
      </c>
      <c r="AB32" s="11">
        <v>0</v>
      </c>
    </row>
    <row r="33" ht="26.1" hidden="1" customHeight="1" spans="1:28">
      <c r="A33" s="9" t="s">
        <v>74</v>
      </c>
      <c r="B33" s="7" t="s">
        <v>75</v>
      </c>
      <c r="C33" s="13">
        <v>61958</v>
      </c>
      <c r="D33" s="13">
        <v>95122</v>
      </c>
      <c r="E33" s="13">
        <v>95122</v>
      </c>
      <c r="F33" s="13">
        <v>20569</v>
      </c>
      <c r="G33" s="12">
        <f t="shared" si="0"/>
        <v>168329</v>
      </c>
      <c r="H33" s="13">
        <v>21496</v>
      </c>
      <c r="I33" s="11">
        <v>0</v>
      </c>
      <c r="J33" s="11">
        <v>0</v>
      </c>
      <c r="K33" s="13">
        <v>7000</v>
      </c>
      <c r="L33" s="13">
        <v>1468</v>
      </c>
      <c r="M33" s="11">
        <v>0</v>
      </c>
      <c r="N33" s="11">
        <v>0</v>
      </c>
      <c r="O33" s="13">
        <v>122941</v>
      </c>
      <c r="P33" s="13">
        <v>71251</v>
      </c>
      <c r="Q33" s="13">
        <v>23892</v>
      </c>
      <c r="R33" s="11">
        <v>0</v>
      </c>
      <c r="S33" s="11">
        <v>0</v>
      </c>
      <c r="T33" s="11">
        <v>0</v>
      </c>
      <c r="U33" s="11">
        <v>0</v>
      </c>
      <c r="V33" s="12">
        <f t="shared" si="1"/>
        <v>1939</v>
      </c>
      <c r="W33" s="11">
        <v>0</v>
      </c>
      <c r="X33" s="13">
        <v>1939</v>
      </c>
      <c r="Y33" s="11">
        <v>0</v>
      </c>
      <c r="Z33" s="11">
        <v>0</v>
      </c>
      <c r="AA33" s="11">
        <v>0</v>
      </c>
      <c r="AB33" s="11">
        <v>0</v>
      </c>
    </row>
    <row r="34" ht="26.1" hidden="1" customHeight="1" spans="1:28">
      <c r="A34" s="9" t="s">
        <v>76</v>
      </c>
      <c r="B34" s="7" t="s">
        <v>77</v>
      </c>
      <c r="C34" s="13">
        <v>170706</v>
      </c>
      <c r="D34" s="13">
        <v>284251</v>
      </c>
      <c r="E34" s="13">
        <v>284251</v>
      </c>
      <c r="F34" s="13">
        <v>83850</v>
      </c>
      <c r="G34" s="12">
        <f t="shared" si="0"/>
        <v>429105</v>
      </c>
      <c r="H34" s="13">
        <v>60767</v>
      </c>
      <c r="I34" s="11">
        <v>0</v>
      </c>
      <c r="J34" s="11">
        <v>0</v>
      </c>
      <c r="K34" s="13">
        <v>21000</v>
      </c>
      <c r="L34" s="13">
        <v>3872</v>
      </c>
      <c r="M34" s="11">
        <v>0</v>
      </c>
      <c r="N34" s="11">
        <v>0</v>
      </c>
      <c r="O34" s="13">
        <v>298876</v>
      </c>
      <c r="P34" s="13">
        <v>156970</v>
      </c>
      <c r="Q34" s="13">
        <v>69462</v>
      </c>
      <c r="R34" s="11">
        <v>0</v>
      </c>
      <c r="S34" s="11">
        <v>0</v>
      </c>
      <c r="T34" s="11">
        <v>0</v>
      </c>
      <c r="U34" s="11">
        <v>0</v>
      </c>
      <c r="V34" s="12">
        <f t="shared" si="1"/>
        <v>5543</v>
      </c>
      <c r="W34" s="11">
        <v>0</v>
      </c>
      <c r="X34" s="13">
        <v>5543</v>
      </c>
      <c r="Y34" s="11">
        <v>0</v>
      </c>
      <c r="Z34" s="11">
        <v>0</v>
      </c>
      <c r="AA34" s="11">
        <v>0</v>
      </c>
      <c r="AB34" s="11">
        <v>0</v>
      </c>
    </row>
    <row r="35" ht="26.1" hidden="1" customHeight="1" spans="1:28">
      <c r="A35" s="9" t="s">
        <v>78</v>
      </c>
      <c r="B35" s="7" t="s">
        <v>79</v>
      </c>
      <c r="C35" s="13">
        <v>172758</v>
      </c>
      <c r="D35" s="13">
        <v>283391</v>
      </c>
      <c r="E35" s="13">
        <v>283391</v>
      </c>
      <c r="F35" s="13">
        <v>75957</v>
      </c>
      <c r="G35" s="12">
        <f t="shared" si="0"/>
        <v>466073</v>
      </c>
      <c r="H35" s="13">
        <v>77602</v>
      </c>
      <c r="I35" s="13">
        <v>14758</v>
      </c>
      <c r="J35" s="11">
        <v>0</v>
      </c>
      <c r="K35" s="13">
        <v>21800</v>
      </c>
      <c r="L35" s="13">
        <v>5507</v>
      </c>
      <c r="M35" s="11">
        <v>0</v>
      </c>
      <c r="N35" s="11">
        <v>0</v>
      </c>
      <c r="O35" s="13">
        <v>331699</v>
      </c>
      <c r="P35" s="13">
        <v>191829</v>
      </c>
      <c r="Q35" s="13">
        <v>56772</v>
      </c>
      <c r="R35" s="14">
        <v>928</v>
      </c>
      <c r="S35" s="13">
        <v>2160</v>
      </c>
      <c r="T35" s="13">
        <v>2160</v>
      </c>
      <c r="U35" s="11">
        <v>0</v>
      </c>
      <c r="V35" s="12">
        <f t="shared" si="1"/>
        <v>6095</v>
      </c>
      <c r="W35" s="11">
        <v>0</v>
      </c>
      <c r="X35" s="13">
        <v>6095</v>
      </c>
      <c r="Y35" s="11">
        <v>0</v>
      </c>
      <c r="Z35" s="11">
        <v>0</v>
      </c>
      <c r="AA35" s="11">
        <v>0</v>
      </c>
      <c r="AB35" s="11">
        <v>0</v>
      </c>
    </row>
    <row r="36" ht="26.1" hidden="1" customHeight="1" spans="1:28">
      <c r="A36" s="9" t="s">
        <v>80</v>
      </c>
      <c r="B36" s="7" t="s">
        <v>81</v>
      </c>
      <c r="C36" s="13">
        <v>49654</v>
      </c>
      <c r="D36" s="13">
        <v>74942</v>
      </c>
      <c r="E36" s="13">
        <v>74942</v>
      </c>
      <c r="F36" s="13">
        <v>37600</v>
      </c>
      <c r="G36" s="12">
        <f t="shared" si="0"/>
        <v>129865</v>
      </c>
      <c r="H36" s="13">
        <v>16464</v>
      </c>
      <c r="I36" s="11">
        <v>0</v>
      </c>
      <c r="J36" s="11">
        <v>0</v>
      </c>
      <c r="K36" s="13">
        <v>5200</v>
      </c>
      <c r="L36" s="14">
        <v>823</v>
      </c>
      <c r="M36" s="11">
        <v>0</v>
      </c>
      <c r="N36" s="11">
        <v>0</v>
      </c>
      <c r="O36" s="13">
        <v>97036</v>
      </c>
      <c r="P36" s="13">
        <v>54155</v>
      </c>
      <c r="Q36" s="13">
        <v>16365</v>
      </c>
      <c r="R36" s="11">
        <v>0</v>
      </c>
      <c r="S36" s="11">
        <v>0</v>
      </c>
      <c r="T36" s="11">
        <v>0</v>
      </c>
      <c r="U36" s="11">
        <v>0</v>
      </c>
      <c r="V36" s="12">
        <f t="shared" si="1"/>
        <v>1450</v>
      </c>
      <c r="W36" s="11">
        <v>0</v>
      </c>
      <c r="X36" s="13">
        <v>1450</v>
      </c>
      <c r="Y36" s="11">
        <v>0</v>
      </c>
      <c r="Z36" s="11">
        <v>0</v>
      </c>
      <c r="AA36" s="11">
        <v>0</v>
      </c>
      <c r="AB36" s="11">
        <v>0</v>
      </c>
    </row>
    <row r="37" ht="26.1" hidden="1" customHeight="1" spans="1:28">
      <c r="A37" s="9" t="s">
        <v>82</v>
      </c>
      <c r="B37" s="7" t="s">
        <v>83</v>
      </c>
      <c r="C37" s="13">
        <v>96042</v>
      </c>
      <c r="D37" s="13">
        <v>126724</v>
      </c>
      <c r="E37" s="13">
        <v>126724</v>
      </c>
      <c r="F37" s="13">
        <v>35192</v>
      </c>
      <c r="G37" s="12">
        <f t="shared" si="0"/>
        <v>268219</v>
      </c>
      <c r="H37" s="13">
        <v>40194</v>
      </c>
      <c r="I37" s="13">
        <v>7599</v>
      </c>
      <c r="J37" s="11">
        <v>0</v>
      </c>
      <c r="K37" s="13">
        <v>8800</v>
      </c>
      <c r="L37" s="13">
        <v>3600</v>
      </c>
      <c r="M37" s="11">
        <v>0</v>
      </c>
      <c r="N37" s="11">
        <v>0</v>
      </c>
      <c r="O37" s="13">
        <v>197951</v>
      </c>
      <c r="P37" s="13">
        <v>121282</v>
      </c>
      <c r="Q37" s="13">
        <v>30074</v>
      </c>
      <c r="R37" s="11">
        <v>0</v>
      </c>
      <c r="S37" s="11">
        <v>0</v>
      </c>
      <c r="T37" s="11">
        <v>0</v>
      </c>
      <c r="U37" s="11">
        <v>0</v>
      </c>
      <c r="V37" s="12">
        <f t="shared" si="1"/>
        <v>2762</v>
      </c>
      <c r="W37" s="11">
        <v>0</v>
      </c>
      <c r="X37" s="13">
        <v>2762</v>
      </c>
      <c r="Y37" s="11">
        <v>0</v>
      </c>
      <c r="Z37" s="11">
        <v>0</v>
      </c>
      <c r="AA37" s="11">
        <v>0</v>
      </c>
      <c r="AB37" s="11">
        <v>0</v>
      </c>
    </row>
    <row r="38" ht="26.1" hidden="1" customHeight="1" spans="1:28">
      <c r="A38" s="9" t="s">
        <v>84</v>
      </c>
      <c r="B38" s="7" t="s">
        <v>85</v>
      </c>
      <c r="C38" s="13">
        <v>141640</v>
      </c>
      <c r="D38" s="13">
        <v>229955</v>
      </c>
      <c r="E38" s="13">
        <v>229955</v>
      </c>
      <c r="F38" s="13">
        <v>59980</v>
      </c>
      <c r="G38" s="12">
        <f t="shared" si="0"/>
        <v>355655</v>
      </c>
      <c r="H38" s="13">
        <v>46500</v>
      </c>
      <c r="I38" s="11">
        <v>0</v>
      </c>
      <c r="J38" s="11">
        <v>0</v>
      </c>
      <c r="K38" s="13">
        <v>14300</v>
      </c>
      <c r="L38" s="13">
        <v>2416</v>
      </c>
      <c r="M38" s="11">
        <v>0</v>
      </c>
      <c r="N38" s="11">
        <v>0</v>
      </c>
      <c r="O38" s="13">
        <v>256210</v>
      </c>
      <c r="P38" s="13">
        <v>131861</v>
      </c>
      <c r="Q38" s="13">
        <v>52945</v>
      </c>
      <c r="R38" s="11">
        <v>0</v>
      </c>
      <c r="S38" s="11">
        <v>0</v>
      </c>
      <c r="T38" s="11">
        <v>0</v>
      </c>
      <c r="U38" s="11">
        <v>0</v>
      </c>
      <c r="V38" s="12">
        <f t="shared" si="1"/>
        <v>4560</v>
      </c>
      <c r="W38" s="11">
        <v>0</v>
      </c>
      <c r="X38" s="13">
        <v>4560</v>
      </c>
      <c r="Y38" s="11">
        <v>0</v>
      </c>
      <c r="Z38" s="11">
        <v>0</v>
      </c>
      <c r="AA38" s="11">
        <v>0</v>
      </c>
      <c r="AB38" s="11">
        <v>0</v>
      </c>
    </row>
    <row r="39" ht="26.1" hidden="1" customHeight="1" spans="1:28">
      <c r="A39" s="9" t="s">
        <v>86</v>
      </c>
      <c r="B39" s="7" t="s">
        <v>87</v>
      </c>
      <c r="C39" s="13">
        <v>42592</v>
      </c>
      <c r="D39" s="13">
        <v>63792</v>
      </c>
      <c r="E39" s="13">
        <v>63792</v>
      </c>
      <c r="F39" s="13">
        <v>36982</v>
      </c>
      <c r="G39" s="12">
        <f t="shared" si="0"/>
        <v>109826</v>
      </c>
      <c r="H39" s="13">
        <v>15901</v>
      </c>
      <c r="I39" s="11">
        <v>0</v>
      </c>
      <c r="J39" s="11">
        <v>0</v>
      </c>
      <c r="K39" s="13">
        <v>5300</v>
      </c>
      <c r="L39" s="13">
        <v>1645</v>
      </c>
      <c r="M39" s="11">
        <v>0</v>
      </c>
      <c r="N39" s="11">
        <v>0</v>
      </c>
      <c r="O39" s="13">
        <v>79556</v>
      </c>
      <c r="P39" s="13">
        <v>44120</v>
      </c>
      <c r="Q39" s="13">
        <v>14369</v>
      </c>
      <c r="R39" s="11">
        <v>0</v>
      </c>
      <c r="S39" s="11">
        <v>0</v>
      </c>
      <c r="T39" s="11">
        <v>0</v>
      </c>
      <c r="U39" s="11">
        <v>0</v>
      </c>
      <c r="V39" s="12">
        <f t="shared" si="1"/>
        <v>1292</v>
      </c>
      <c r="W39" s="11">
        <v>0</v>
      </c>
      <c r="X39" s="13">
        <v>1292</v>
      </c>
      <c r="Y39" s="11">
        <v>0</v>
      </c>
      <c r="Z39" s="11">
        <v>0</v>
      </c>
      <c r="AA39" s="11">
        <v>0</v>
      </c>
      <c r="AB39" s="11">
        <v>0</v>
      </c>
    </row>
    <row r="40" ht="26.1" hidden="1" customHeight="1" spans="1:28">
      <c r="A40" s="9" t="s">
        <v>88</v>
      </c>
      <c r="B40" s="7" t="s">
        <v>89</v>
      </c>
      <c r="C40" s="13">
        <v>126953</v>
      </c>
      <c r="D40" s="13">
        <v>207738</v>
      </c>
      <c r="E40" s="13">
        <v>207738</v>
      </c>
      <c r="F40" s="13">
        <v>75154</v>
      </c>
      <c r="G40" s="12">
        <f t="shared" si="0"/>
        <v>309664</v>
      </c>
      <c r="H40" s="13">
        <v>57149</v>
      </c>
      <c r="I40" s="13">
        <v>11893</v>
      </c>
      <c r="J40" s="11">
        <v>0</v>
      </c>
      <c r="K40" s="13">
        <v>14836</v>
      </c>
      <c r="L40" s="13">
        <v>3725</v>
      </c>
      <c r="M40" s="11">
        <v>0</v>
      </c>
      <c r="N40" s="11">
        <v>0</v>
      </c>
      <c r="O40" s="13">
        <v>218772</v>
      </c>
      <c r="P40" s="13">
        <v>115937</v>
      </c>
      <c r="Q40" s="13">
        <v>33743</v>
      </c>
      <c r="R40" s="11">
        <v>0</v>
      </c>
      <c r="S40" s="11">
        <v>0</v>
      </c>
      <c r="T40" s="11">
        <v>0</v>
      </c>
      <c r="U40" s="11">
        <v>0</v>
      </c>
      <c r="V40" s="12">
        <f t="shared" si="1"/>
        <v>3890</v>
      </c>
      <c r="W40" s="11">
        <v>0</v>
      </c>
      <c r="X40" s="13">
        <v>3890</v>
      </c>
      <c r="Y40" s="11">
        <v>0</v>
      </c>
      <c r="Z40" s="11">
        <v>0</v>
      </c>
      <c r="AA40" s="11">
        <v>0</v>
      </c>
      <c r="AB40" s="11">
        <v>0</v>
      </c>
    </row>
    <row r="41" ht="26.1" hidden="1" customHeight="1" spans="1:28">
      <c r="A41" s="9" t="s">
        <v>90</v>
      </c>
      <c r="B41" s="7" t="s">
        <v>91</v>
      </c>
      <c r="C41" s="10" t="s">
        <v>29</v>
      </c>
      <c r="D41" s="11">
        <v>0</v>
      </c>
      <c r="E41" s="11">
        <v>0</v>
      </c>
      <c r="F41" s="11">
        <v>0</v>
      </c>
      <c r="G41" s="12">
        <f t="shared" si="0"/>
        <v>9635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3">
        <v>7635</v>
      </c>
      <c r="P41" s="13">
        <v>7635</v>
      </c>
      <c r="Q41" s="13">
        <v>2000</v>
      </c>
      <c r="R41" s="11">
        <v>0</v>
      </c>
      <c r="S41" s="11">
        <v>0</v>
      </c>
      <c r="T41" s="11">
        <v>0</v>
      </c>
      <c r="U41" s="11">
        <v>0</v>
      </c>
      <c r="V41" s="12">
        <f t="shared" si="1"/>
        <v>4203</v>
      </c>
      <c r="W41" s="13">
        <v>4005</v>
      </c>
      <c r="X41" s="14">
        <v>198</v>
      </c>
      <c r="Y41" s="11">
        <v>0</v>
      </c>
      <c r="Z41" s="11">
        <v>0</v>
      </c>
      <c r="AA41" s="11">
        <v>0</v>
      </c>
      <c r="AB41" s="11">
        <v>0</v>
      </c>
    </row>
    <row r="42" ht="26.1" hidden="1" customHeight="1" spans="1:28">
      <c r="A42" s="9" t="s">
        <v>92</v>
      </c>
      <c r="B42" s="7" t="s">
        <v>93</v>
      </c>
      <c r="C42" s="10" t="s">
        <v>29</v>
      </c>
      <c r="D42" s="11">
        <v>0</v>
      </c>
      <c r="E42" s="11">
        <v>0</v>
      </c>
      <c r="F42" s="11">
        <v>0</v>
      </c>
      <c r="G42" s="12">
        <f t="shared" ref="G42:G73" si="2">H42+O42+Q42</f>
        <v>13078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3">
        <v>7550</v>
      </c>
      <c r="P42" s="13">
        <v>7550</v>
      </c>
      <c r="Q42" s="13">
        <v>5528</v>
      </c>
      <c r="R42" s="11">
        <v>0</v>
      </c>
      <c r="S42" s="11">
        <v>0</v>
      </c>
      <c r="T42" s="11">
        <v>0</v>
      </c>
      <c r="U42" s="11">
        <v>0</v>
      </c>
      <c r="V42" s="12">
        <f t="shared" ref="V42:V73" si="3">W42+X42+Y42+Z42</f>
        <v>6095</v>
      </c>
      <c r="W42" s="13">
        <v>5965</v>
      </c>
      <c r="X42" s="14">
        <v>130</v>
      </c>
      <c r="Y42" s="11">
        <v>0</v>
      </c>
      <c r="Z42" s="11">
        <v>0</v>
      </c>
      <c r="AA42" s="11">
        <v>0</v>
      </c>
      <c r="AB42" s="11">
        <v>0</v>
      </c>
    </row>
    <row r="43" ht="39.95" hidden="1" customHeight="1" spans="1:28">
      <c r="A43" s="9" t="s">
        <v>94</v>
      </c>
      <c r="B43" s="7" t="s">
        <v>95</v>
      </c>
      <c r="C43" s="10" t="s">
        <v>29</v>
      </c>
      <c r="D43" s="11">
        <v>0</v>
      </c>
      <c r="E43" s="11">
        <v>0</v>
      </c>
      <c r="F43" s="11">
        <v>0</v>
      </c>
      <c r="G43" s="12">
        <f t="shared" si="2"/>
        <v>4254</v>
      </c>
      <c r="H43" s="13">
        <v>1750</v>
      </c>
      <c r="I43" s="11">
        <v>0</v>
      </c>
      <c r="J43" s="11">
        <v>0</v>
      </c>
      <c r="K43" s="13">
        <v>1750</v>
      </c>
      <c r="L43" s="11">
        <v>0</v>
      </c>
      <c r="M43" s="11">
        <v>0</v>
      </c>
      <c r="N43" s="11">
        <v>0</v>
      </c>
      <c r="O43" s="13">
        <v>1100</v>
      </c>
      <c r="P43" s="13">
        <v>1100</v>
      </c>
      <c r="Q43" s="13">
        <v>1404</v>
      </c>
      <c r="R43" s="11">
        <v>0</v>
      </c>
      <c r="S43" s="11">
        <v>0</v>
      </c>
      <c r="T43" s="11">
        <v>0</v>
      </c>
      <c r="U43" s="11">
        <v>0</v>
      </c>
      <c r="V43" s="12">
        <f t="shared" si="3"/>
        <v>839</v>
      </c>
      <c r="W43" s="14">
        <v>539</v>
      </c>
      <c r="X43" s="14">
        <v>300</v>
      </c>
      <c r="Y43" s="11">
        <v>0</v>
      </c>
      <c r="Z43" s="11">
        <v>0</v>
      </c>
      <c r="AA43" s="11">
        <v>0</v>
      </c>
      <c r="AB43" s="11">
        <v>0</v>
      </c>
    </row>
    <row r="44" ht="26.1" hidden="1" customHeight="1" spans="1:28">
      <c r="A44" s="9" t="s">
        <v>96</v>
      </c>
      <c r="B44" s="7" t="s">
        <v>97</v>
      </c>
      <c r="C44" s="13">
        <v>22830</v>
      </c>
      <c r="D44" s="13">
        <v>39695</v>
      </c>
      <c r="E44" s="13">
        <v>39695</v>
      </c>
      <c r="F44" s="13">
        <v>5412</v>
      </c>
      <c r="G44" s="12">
        <f t="shared" si="2"/>
        <v>57257</v>
      </c>
      <c r="H44" s="13">
        <v>7483</v>
      </c>
      <c r="I44" s="11">
        <v>0</v>
      </c>
      <c r="J44" s="11">
        <v>0</v>
      </c>
      <c r="K44" s="13">
        <v>2300</v>
      </c>
      <c r="L44" s="14">
        <v>382</v>
      </c>
      <c r="M44" s="11">
        <v>0</v>
      </c>
      <c r="N44" s="11">
        <v>0</v>
      </c>
      <c r="O44" s="13">
        <v>37698</v>
      </c>
      <c r="P44" s="13">
        <v>17166</v>
      </c>
      <c r="Q44" s="13">
        <v>12076</v>
      </c>
      <c r="R44" s="11">
        <v>0</v>
      </c>
      <c r="S44" s="11">
        <v>0</v>
      </c>
      <c r="T44" s="11">
        <v>0</v>
      </c>
      <c r="U44" s="11">
        <v>0</v>
      </c>
      <c r="V44" s="12">
        <f t="shared" si="3"/>
        <v>4478</v>
      </c>
      <c r="W44" s="13">
        <v>3940</v>
      </c>
      <c r="X44" s="14">
        <v>528</v>
      </c>
      <c r="Y44" s="14">
        <v>10</v>
      </c>
      <c r="Z44" s="11">
        <v>0</v>
      </c>
      <c r="AA44" s="11">
        <v>0</v>
      </c>
      <c r="AB44" s="11">
        <v>0</v>
      </c>
    </row>
    <row r="45" ht="26.1" hidden="1" customHeight="1" spans="1:28">
      <c r="A45" s="9" t="s">
        <v>98</v>
      </c>
      <c r="B45" s="7" t="s">
        <v>99</v>
      </c>
      <c r="C45" s="13">
        <v>7961</v>
      </c>
      <c r="D45" s="13">
        <v>14095</v>
      </c>
      <c r="E45" s="13">
        <v>14095</v>
      </c>
      <c r="F45" s="13">
        <v>5412</v>
      </c>
      <c r="G45" s="12">
        <f t="shared" si="2"/>
        <v>16363</v>
      </c>
      <c r="H45" s="13">
        <v>3508</v>
      </c>
      <c r="I45" s="11">
        <v>0</v>
      </c>
      <c r="J45" s="11">
        <v>0</v>
      </c>
      <c r="K45" s="13">
        <v>1500</v>
      </c>
      <c r="L45" s="14">
        <v>334</v>
      </c>
      <c r="M45" s="11">
        <v>0</v>
      </c>
      <c r="N45" s="11">
        <v>0</v>
      </c>
      <c r="O45" s="13">
        <v>11155</v>
      </c>
      <c r="P45" s="13">
        <v>6062</v>
      </c>
      <c r="Q45" s="13">
        <v>1700</v>
      </c>
      <c r="R45" s="11">
        <v>0</v>
      </c>
      <c r="S45" s="11">
        <v>0</v>
      </c>
      <c r="T45" s="11">
        <v>0</v>
      </c>
      <c r="U45" s="11">
        <v>0</v>
      </c>
      <c r="V45" s="12">
        <f t="shared" si="3"/>
        <v>500</v>
      </c>
      <c r="W45" s="11">
        <v>0</v>
      </c>
      <c r="X45" s="14">
        <v>500</v>
      </c>
      <c r="Y45" s="11">
        <v>0</v>
      </c>
      <c r="Z45" s="11">
        <v>0</v>
      </c>
      <c r="AA45" s="11">
        <v>0</v>
      </c>
      <c r="AB45" s="11">
        <v>0</v>
      </c>
    </row>
    <row r="46" ht="26.1" hidden="1" customHeight="1" spans="1:28">
      <c r="A46" s="9" t="s">
        <v>100</v>
      </c>
      <c r="B46" s="7" t="s">
        <v>101</v>
      </c>
      <c r="C46" s="13">
        <v>2289</v>
      </c>
      <c r="D46" s="13">
        <v>1842</v>
      </c>
      <c r="E46" s="13">
        <v>1842</v>
      </c>
      <c r="F46" s="13">
        <v>1613</v>
      </c>
      <c r="G46" s="12">
        <f t="shared" si="2"/>
        <v>11309</v>
      </c>
      <c r="H46" s="13">
        <v>2485</v>
      </c>
      <c r="I46" s="11">
        <v>0</v>
      </c>
      <c r="J46" s="11">
        <v>0</v>
      </c>
      <c r="K46" s="14">
        <v>120</v>
      </c>
      <c r="L46" s="13">
        <v>1884</v>
      </c>
      <c r="M46" s="11">
        <v>0</v>
      </c>
      <c r="N46" s="11">
        <v>0</v>
      </c>
      <c r="O46" s="13">
        <v>7479</v>
      </c>
      <c r="P46" s="13">
        <v>5072</v>
      </c>
      <c r="Q46" s="13">
        <v>1345</v>
      </c>
      <c r="R46" s="11">
        <v>0</v>
      </c>
      <c r="S46" s="11">
        <v>0</v>
      </c>
      <c r="T46" s="11">
        <v>0</v>
      </c>
      <c r="U46" s="11">
        <v>0</v>
      </c>
      <c r="V46" s="12">
        <f t="shared" si="3"/>
        <v>310</v>
      </c>
      <c r="W46" s="11">
        <v>0</v>
      </c>
      <c r="X46" s="14">
        <v>310</v>
      </c>
      <c r="Y46" s="11">
        <v>0</v>
      </c>
      <c r="Z46" s="11">
        <v>0</v>
      </c>
      <c r="AA46" s="11">
        <v>0</v>
      </c>
      <c r="AB46" s="11">
        <v>0</v>
      </c>
    </row>
    <row r="47" ht="26.1" hidden="1" customHeight="1" spans="1:28">
      <c r="A47" s="9" t="s">
        <v>102</v>
      </c>
      <c r="B47" s="7" t="s">
        <v>103</v>
      </c>
      <c r="C47" s="10" t="s">
        <v>29</v>
      </c>
      <c r="D47" s="11">
        <v>0</v>
      </c>
      <c r="E47" s="11">
        <v>0</v>
      </c>
      <c r="F47" s="11">
        <v>0</v>
      </c>
      <c r="G47" s="12">
        <f t="shared" si="2"/>
        <v>512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4">
        <v>371</v>
      </c>
      <c r="P47" s="14">
        <v>371</v>
      </c>
      <c r="Q47" s="14">
        <v>141</v>
      </c>
      <c r="R47" s="11">
        <v>0</v>
      </c>
      <c r="S47" s="11">
        <v>0</v>
      </c>
      <c r="T47" s="11">
        <v>0</v>
      </c>
      <c r="U47" s="11">
        <v>0</v>
      </c>
      <c r="V47" s="12">
        <f t="shared" si="3"/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</row>
    <row r="48" ht="26.1" hidden="1" customHeight="1" spans="1:28">
      <c r="A48" s="9" t="s">
        <v>104</v>
      </c>
      <c r="B48" s="7" t="s">
        <v>105</v>
      </c>
      <c r="C48" s="10" t="s">
        <v>29</v>
      </c>
      <c r="D48" s="11">
        <v>0</v>
      </c>
      <c r="E48" s="11">
        <v>0</v>
      </c>
      <c r="F48" s="11">
        <v>0</v>
      </c>
      <c r="G48" s="12">
        <f t="shared" si="2"/>
        <v>15875</v>
      </c>
      <c r="H48" s="14">
        <v>375</v>
      </c>
      <c r="I48" s="11">
        <v>0</v>
      </c>
      <c r="J48" s="14">
        <v>375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3">
        <v>15500</v>
      </c>
      <c r="R48" s="11">
        <v>0</v>
      </c>
      <c r="S48" s="11">
        <v>0</v>
      </c>
      <c r="T48" s="11">
        <v>0</v>
      </c>
      <c r="U48" s="11">
        <v>0</v>
      </c>
      <c r="V48" s="12">
        <f t="shared" si="3"/>
        <v>16157</v>
      </c>
      <c r="W48" s="13">
        <v>15082</v>
      </c>
      <c r="X48" s="14">
        <v>325</v>
      </c>
      <c r="Y48" s="14">
        <v>750</v>
      </c>
      <c r="Z48" s="11">
        <v>0</v>
      </c>
      <c r="AA48" s="11">
        <v>0</v>
      </c>
      <c r="AB48" s="11">
        <v>0</v>
      </c>
    </row>
    <row r="49" ht="26.1" hidden="1" customHeight="1" spans="1:28">
      <c r="A49" s="9" t="s">
        <v>106</v>
      </c>
      <c r="B49" s="7" t="s">
        <v>107</v>
      </c>
      <c r="C49" s="13">
        <v>2287</v>
      </c>
      <c r="D49" s="13">
        <v>7852</v>
      </c>
      <c r="E49" s="13">
        <v>7852</v>
      </c>
      <c r="F49" s="14">
        <v>380</v>
      </c>
      <c r="G49" s="12">
        <f t="shared" si="2"/>
        <v>13696</v>
      </c>
      <c r="H49" s="13">
        <v>1189</v>
      </c>
      <c r="I49" s="11">
        <v>0</v>
      </c>
      <c r="J49" s="11">
        <v>0</v>
      </c>
      <c r="K49" s="14">
        <v>300</v>
      </c>
      <c r="L49" s="14">
        <v>408</v>
      </c>
      <c r="M49" s="11">
        <v>0</v>
      </c>
      <c r="N49" s="11">
        <v>0</v>
      </c>
      <c r="O49" s="13">
        <v>5653</v>
      </c>
      <c r="P49" s="13">
        <v>3833</v>
      </c>
      <c r="Q49" s="13">
        <v>6854</v>
      </c>
      <c r="R49" s="11">
        <v>0</v>
      </c>
      <c r="S49" s="11">
        <v>0</v>
      </c>
      <c r="T49" s="11">
        <v>0</v>
      </c>
      <c r="U49" s="11">
        <v>0</v>
      </c>
      <c r="V49" s="12">
        <f t="shared" si="3"/>
        <v>6868</v>
      </c>
      <c r="W49" s="13">
        <v>6295</v>
      </c>
      <c r="X49" s="14">
        <v>343</v>
      </c>
      <c r="Y49" s="14">
        <v>230</v>
      </c>
      <c r="Z49" s="11">
        <v>0</v>
      </c>
      <c r="AA49" s="11">
        <v>0</v>
      </c>
      <c r="AB49" s="11">
        <v>0</v>
      </c>
    </row>
    <row r="50" ht="26.1" hidden="1" customHeight="1" spans="1:28">
      <c r="A50" s="9" t="s">
        <v>108</v>
      </c>
      <c r="B50" s="7" t="s">
        <v>109</v>
      </c>
      <c r="C50" s="10" t="s">
        <v>29</v>
      </c>
      <c r="D50" s="11">
        <v>0</v>
      </c>
      <c r="E50" s="11">
        <v>0</v>
      </c>
      <c r="F50" s="11">
        <v>0</v>
      </c>
      <c r="G50" s="12">
        <f t="shared" si="2"/>
        <v>121093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3">
        <v>46625</v>
      </c>
      <c r="P50" s="13">
        <v>46625</v>
      </c>
      <c r="Q50" s="13">
        <v>74468</v>
      </c>
      <c r="R50" s="11">
        <v>0</v>
      </c>
      <c r="S50" s="11">
        <v>0</v>
      </c>
      <c r="T50" s="11">
        <v>0</v>
      </c>
      <c r="U50" s="11">
        <v>0</v>
      </c>
      <c r="V50" s="12">
        <f t="shared" si="3"/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</row>
    <row r="51" ht="26.1" hidden="1" customHeight="1" spans="1:28">
      <c r="A51" s="9" t="s">
        <v>110</v>
      </c>
      <c r="B51" s="7" t="s">
        <v>111</v>
      </c>
      <c r="C51" s="10" t="s">
        <v>29</v>
      </c>
      <c r="D51" s="11">
        <v>0</v>
      </c>
      <c r="E51" s="11">
        <v>0</v>
      </c>
      <c r="F51" s="11">
        <v>0</v>
      </c>
      <c r="G51" s="12">
        <f t="shared" si="2"/>
        <v>3500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3">
        <v>3500</v>
      </c>
      <c r="R51" s="11">
        <v>0</v>
      </c>
      <c r="S51" s="11">
        <v>0</v>
      </c>
      <c r="T51" s="11">
        <v>0</v>
      </c>
      <c r="U51" s="11">
        <v>0</v>
      </c>
      <c r="V51" s="12">
        <f t="shared" si="3"/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</row>
    <row r="52" ht="26.1" hidden="1" customHeight="1" spans="1:28">
      <c r="A52" s="9" t="s">
        <v>112</v>
      </c>
      <c r="B52" s="7" t="s">
        <v>113</v>
      </c>
      <c r="C52" s="10" t="s">
        <v>29</v>
      </c>
      <c r="D52" s="11">
        <v>0</v>
      </c>
      <c r="E52" s="11">
        <v>0</v>
      </c>
      <c r="F52" s="11">
        <v>0</v>
      </c>
      <c r="G52" s="12">
        <f t="shared" si="2"/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2">
        <f t="shared" si="3"/>
        <v>100</v>
      </c>
      <c r="W52" s="11">
        <v>0</v>
      </c>
      <c r="X52" s="14">
        <v>100</v>
      </c>
      <c r="Y52" s="11">
        <v>0</v>
      </c>
      <c r="Z52" s="11">
        <v>0</v>
      </c>
      <c r="AA52" s="11">
        <v>0</v>
      </c>
      <c r="AB52" s="11">
        <v>0</v>
      </c>
    </row>
    <row r="53" ht="26.1" hidden="1" customHeight="1" spans="1:28">
      <c r="A53" s="9" t="s">
        <v>114</v>
      </c>
      <c r="B53" s="7" t="s">
        <v>115</v>
      </c>
      <c r="C53" s="10" t="s">
        <v>29</v>
      </c>
      <c r="D53" s="11">
        <v>0</v>
      </c>
      <c r="E53" s="11">
        <v>0</v>
      </c>
      <c r="F53" s="11">
        <v>0</v>
      </c>
      <c r="G53" s="12">
        <f t="shared" si="2"/>
        <v>174370</v>
      </c>
      <c r="H53" s="13">
        <v>100220</v>
      </c>
      <c r="I53" s="13">
        <v>30398</v>
      </c>
      <c r="J53" s="13">
        <v>4150</v>
      </c>
      <c r="K53" s="13">
        <v>8000</v>
      </c>
      <c r="L53" s="13">
        <v>5739</v>
      </c>
      <c r="M53" s="13">
        <v>41381</v>
      </c>
      <c r="N53" s="13">
        <v>1177</v>
      </c>
      <c r="O53" s="13">
        <v>47000</v>
      </c>
      <c r="P53" s="13">
        <v>47000</v>
      </c>
      <c r="Q53" s="13">
        <v>27150</v>
      </c>
      <c r="R53" s="11">
        <v>0</v>
      </c>
      <c r="S53" s="11">
        <v>0</v>
      </c>
      <c r="T53" s="11">
        <v>0</v>
      </c>
      <c r="U53" s="11">
        <v>0</v>
      </c>
      <c r="V53" s="12">
        <f t="shared" si="3"/>
        <v>28059</v>
      </c>
      <c r="W53" s="13">
        <v>16254</v>
      </c>
      <c r="X53" s="13">
        <v>11180</v>
      </c>
      <c r="Y53" s="14">
        <v>625</v>
      </c>
      <c r="Z53" s="11">
        <v>0</v>
      </c>
      <c r="AA53" s="11">
        <v>0</v>
      </c>
      <c r="AB53" s="11">
        <v>0</v>
      </c>
    </row>
    <row r="54" ht="26.1" hidden="1" customHeight="1" spans="1:28">
      <c r="A54" s="9" t="s">
        <v>116</v>
      </c>
      <c r="B54" s="7" t="s">
        <v>117</v>
      </c>
      <c r="C54" s="10" t="s">
        <v>29</v>
      </c>
      <c r="D54" s="11">
        <v>0</v>
      </c>
      <c r="E54" s="11">
        <v>0</v>
      </c>
      <c r="F54" s="11">
        <v>0</v>
      </c>
      <c r="G54" s="12">
        <f t="shared" si="2"/>
        <v>6915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3">
        <v>6915</v>
      </c>
      <c r="R54" s="11">
        <v>0</v>
      </c>
      <c r="S54" s="11">
        <v>0</v>
      </c>
      <c r="T54" s="11">
        <v>0</v>
      </c>
      <c r="U54" s="11">
        <v>0</v>
      </c>
      <c r="V54" s="12">
        <f t="shared" si="3"/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</row>
    <row r="55" ht="26.1" hidden="1" customHeight="1" spans="1:28">
      <c r="A55" s="9" t="s">
        <v>118</v>
      </c>
      <c r="B55" s="7" t="s">
        <v>119</v>
      </c>
      <c r="C55" s="10" t="s">
        <v>29</v>
      </c>
      <c r="D55" s="11">
        <v>0</v>
      </c>
      <c r="E55" s="11">
        <v>0</v>
      </c>
      <c r="F55" s="11">
        <v>0</v>
      </c>
      <c r="G55" s="12">
        <f t="shared" si="2"/>
        <v>3082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4">
        <v>575</v>
      </c>
      <c r="P55" s="14">
        <v>575</v>
      </c>
      <c r="Q55" s="13">
        <v>2507</v>
      </c>
      <c r="R55" s="11">
        <v>0</v>
      </c>
      <c r="S55" s="11">
        <v>0</v>
      </c>
      <c r="T55" s="11">
        <v>0</v>
      </c>
      <c r="U55" s="11">
        <v>0</v>
      </c>
      <c r="V55" s="12">
        <f t="shared" si="3"/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</row>
    <row r="56" ht="26.1" hidden="1" customHeight="1" spans="1:28">
      <c r="A56" s="9" t="s">
        <v>120</v>
      </c>
      <c r="B56" s="7" t="s">
        <v>121</v>
      </c>
      <c r="C56" s="10" t="s">
        <v>29</v>
      </c>
      <c r="D56" s="11">
        <v>0</v>
      </c>
      <c r="E56" s="11">
        <v>0</v>
      </c>
      <c r="F56" s="11">
        <v>0</v>
      </c>
      <c r="G56" s="12">
        <f t="shared" si="2"/>
        <v>705</v>
      </c>
      <c r="H56" s="14">
        <v>705</v>
      </c>
      <c r="I56" s="14">
        <v>86</v>
      </c>
      <c r="J56" s="14">
        <v>619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2">
        <f t="shared" si="3"/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</row>
    <row r="57" ht="26.1" hidden="1" customHeight="1" spans="1:28">
      <c r="A57" s="9" t="s">
        <v>122</v>
      </c>
      <c r="B57" s="7" t="s">
        <v>123</v>
      </c>
      <c r="C57" s="10" t="s">
        <v>29</v>
      </c>
      <c r="D57" s="11">
        <v>0</v>
      </c>
      <c r="E57" s="11">
        <v>0</v>
      </c>
      <c r="F57" s="11">
        <v>0</v>
      </c>
      <c r="G57" s="12">
        <f t="shared" si="2"/>
        <v>350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4">
        <v>100</v>
      </c>
      <c r="P57" s="14">
        <v>100</v>
      </c>
      <c r="Q57" s="14">
        <v>250</v>
      </c>
      <c r="R57" s="11">
        <v>0</v>
      </c>
      <c r="S57" s="11">
        <v>0</v>
      </c>
      <c r="T57" s="11">
        <v>0</v>
      </c>
      <c r="U57" s="11">
        <v>0</v>
      </c>
      <c r="V57" s="12">
        <f t="shared" si="3"/>
        <v>3</v>
      </c>
      <c r="W57" s="14">
        <v>3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</row>
    <row r="58" ht="26.1" hidden="1" customHeight="1" spans="1:28">
      <c r="A58" s="9" t="s">
        <v>124</v>
      </c>
      <c r="B58" s="7" t="s">
        <v>125</v>
      </c>
      <c r="C58" s="10" t="s">
        <v>29</v>
      </c>
      <c r="D58" s="11">
        <v>0</v>
      </c>
      <c r="E58" s="11">
        <v>0</v>
      </c>
      <c r="F58" s="11">
        <v>0</v>
      </c>
      <c r="G58" s="12">
        <f t="shared" si="2"/>
        <v>100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4">
        <v>100</v>
      </c>
      <c r="R58" s="11">
        <v>0</v>
      </c>
      <c r="S58" s="11">
        <v>0</v>
      </c>
      <c r="T58" s="11">
        <v>0</v>
      </c>
      <c r="U58" s="11">
        <v>0</v>
      </c>
      <c r="V58" s="12">
        <f t="shared" si="3"/>
        <v>3707</v>
      </c>
      <c r="W58" s="13">
        <v>3500</v>
      </c>
      <c r="X58" s="14">
        <v>207</v>
      </c>
      <c r="Y58" s="11">
        <v>0</v>
      </c>
      <c r="Z58" s="11">
        <v>0</v>
      </c>
      <c r="AA58" s="11">
        <v>0</v>
      </c>
      <c r="AB58" s="11">
        <v>0</v>
      </c>
    </row>
    <row r="59" ht="26.1" hidden="1" customHeight="1" spans="1:28">
      <c r="A59" s="9" t="s">
        <v>126</v>
      </c>
      <c r="B59" s="7" t="s">
        <v>127</v>
      </c>
      <c r="C59" s="10" t="s">
        <v>29</v>
      </c>
      <c r="D59" s="11">
        <v>0</v>
      </c>
      <c r="E59" s="11">
        <v>0</v>
      </c>
      <c r="F59" s="11">
        <v>0</v>
      </c>
      <c r="G59" s="12">
        <f t="shared" si="2"/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2">
        <f t="shared" si="3"/>
        <v>0</v>
      </c>
      <c r="W59" s="11">
        <v>0</v>
      </c>
      <c r="X59" s="11">
        <v>0</v>
      </c>
      <c r="Y59" s="11">
        <v>0</v>
      </c>
      <c r="Z59" s="11">
        <v>0</v>
      </c>
      <c r="AA59" s="13">
        <v>305448</v>
      </c>
      <c r="AB59" s="14">
        <v>20</v>
      </c>
    </row>
    <row r="60" ht="26.1" customHeight="1" spans="1:28">
      <c r="A60" s="9" t="s">
        <v>128</v>
      </c>
      <c r="B60" s="7" t="s">
        <v>129</v>
      </c>
      <c r="C60" s="10" t="s">
        <v>29</v>
      </c>
      <c r="D60" s="11">
        <v>0</v>
      </c>
      <c r="E60" s="11">
        <v>0</v>
      </c>
      <c r="F60" s="11">
        <v>0</v>
      </c>
      <c r="G60" s="12">
        <f t="shared" si="2"/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2">
        <f t="shared" si="3"/>
        <v>1710</v>
      </c>
      <c r="W60" s="13">
        <v>1300</v>
      </c>
      <c r="X60" s="14">
        <v>410</v>
      </c>
      <c r="Y60" s="11">
        <v>0</v>
      </c>
      <c r="Z60" s="11">
        <v>0</v>
      </c>
      <c r="AA60" s="11">
        <v>0</v>
      </c>
      <c r="AB60" s="11">
        <v>0</v>
      </c>
    </row>
    <row r="61" ht="26.1" hidden="1" customHeight="1" spans="1:28">
      <c r="A61" s="9" t="s">
        <v>130</v>
      </c>
      <c r="B61" s="7" t="s">
        <v>131</v>
      </c>
      <c r="C61" s="10" t="s">
        <v>29</v>
      </c>
      <c r="D61" s="11">
        <v>0</v>
      </c>
      <c r="E61" s="11">
        <v>0</v>
      </c>
      <c r="F61" s="11">
        <v>0</v>
      </c>
      <c r="G61" s="12">
        <f t="shared" si="2"/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2">
        <f t="shared" si="3"/>
        <v>669</v>
      </c>
      <c r="W61" s="11">
        <v>0</v>
      </c>
      <c r="X61" s="14">
        <v>669</v>
      </c>
      <c r="Y61" s="11">
        <v>0</v>
      </c>
      <c r="Z61" s="11">
        <v>0</v>
      </c>
      <c r="AA61" s="11">
        <v>0</v>
      </c>
      <c r="AB61" s="11">
        <v>0</v>
      </c>
    </row>
    <row r="62" ht="26.1" hidden="1" customHeight="1" spans="1:28">
      <c r="A62" s="9" t="s">
        <v>132</v>
      </c>
      <c r="B62" s="7" t="s">
        <v>133</v>
      </c>
      <c r="C62" s="10" t="s">
        <v>29</v>
      </c>
      <c r="D62" s="11">
        <v>0</v>
      </c>
      <c r="E62" s="11">
        <v>0</v>
      </c>
      <c r="F62" s="11">
        <v>0</v>
      </c>
      <c r="G62" s="12">
        <f t="shared" si="2"/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2">
        <f t="shared" si="3"/>
        <v>22</v>
      </c>
      <c r="W62" s="11">
        <v>0</v>
      </c>
      <c r="X62" s="14">
        <v>22</v>
      </c>
      <c r="Y62" s="11">
        <v>0</v>
      </c>
      <c r="Z62" s="11">
        <v>0</v>
      </c>
      <c r="AA62" s="11">
        <v>0</v>
      </c>
      <c r="AB62" s="11">
        <v>0</v>
      </c>
    </row>
    <row r="63" ht="26.1" hidden="1" customHeight="1" spans="1:28">
      <c r="A63" s="9" t="s">
        <v>134</v>
      </c>
      <c r="B63" s="7" t="s">
        <v>135</v>
      </c>
      <c r="C63" s="10" t="s">
        <v>29</v>
      </c>
      <c r="D63" s="11">
        <v>0</v>
      </c>
      <c r="E63" s="11">
        <v>0</v>
      </c>
      <c r="F63" s="11">
        <v>0</v>
      </c>
      <c r="G63" s="12">
        <f t="shared" si="2"/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2">
        <f t="shared" si="3"/>
        <v>250</v>
      </c>
      <c r="W63" s="14">
        <v>250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</row>
    <row r="64" ht="26.1" hidden="1" customHeight="1" spans="1:28">
      <c r="A64" s="9" t="s">
        <v>136</v>
      </c>
      <c r="B64" s="7" t="s">
        <v>137</v>
      </c>
      <c r="C64" s="10" t="s">
        <v>29</v>
      </c>
      <c r="D64" s="11">
        <v>0</v>
      </c>
      <c r="E64" s="11">
        <v>0</v>
      </c>
      <c r="F64" s="11">
        <v>0</v>
      </c>
      <c r="G64" s="12">
        <f t="shared" si="2"/>
        <v>23858</v>
      </c>
      <c r="H64" s="13">
        <v>5858</v>
      </c>
      <c r="I64" s="13">
        <v>4050</v>
      </c>
      <c r="J64" s="13">
        <v>1428</v>
      </c>
      <c r="K64" s="14">
        <v>380</v>
      </c>
      <c r="L64" s="11">
        <v>0</v>
      </c>
      <c r="M64" s="11">
        <v>0</v>
      </c>
      <c r="N64" s="11">
        <v>0</v>
      </c>
      <c r="O64" s="13">
        <v>18000</v>
      </c>
      <c r="P64" s="13">
        <v>18000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2">
        <f t="shared" si="3"/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</row>
    <row r="65" ht="26.1" hidden="1" customHeight="1" spans="1:28">
      <c r="A65" s="9" t="s">
        <v>138</v>
      </c>
      <c r="B65" s="7" t="s">
        <v>139</v>
      </c>
      <c r="C65" s="10" t="s">
        <v>29</v>
      </c>
      <c r="D65" s="11">
        <v>0</v>
      </c>
      <c r="E65" s="11">
        <v>0</v>
      </c>
      <c r="F65" s="11">
        <v>0</v>
      </c>
      <c r="G65" s="12">
        <f t="shared" si="2"/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2">
        <f t="shared" si="3"/>
        <v>3850</v>
      </c>
      <c r="W65" s="11">
        <v>0</v>
      </c>
      <c r="X65" s="13">
        <v>3850</v>
      </c>
      <c r="Y65" s="11">
        <v>0</v>
      </c>
      <c r="Z65" s="11">
        <v>0</v>
      </c>
      <c r="AA65" s="11">
        <v>0</v>
      </c>
      <c r="AB65" s="11">
        <v>0</v>
      </c>
    </row>
    <row r="66" ht="26.1" hidden="1" customHeight="1" spans="1:28">
      <c r="A66" s="9" t="s">
        <v>140</v>
      </c>
      <c r="B66" s="7" t="s">
        <v>141</v>
      </c>
      <c r="C66" s="10" t="s">
        <v>29</v>
      </c>
      <c r="D66" s="11">
        <v>0</v>
      </c>
      <c r="E66" s="11">
        <v>0</v>
      </c>
      <c r="F66" s="11">
        <v>0</v>
      </c>
      <c r="G66" s="12">
        <f t="shared" si="2"/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2">
        <f t="shared" si="3"/>
        <v>650</v>
      </c>
      <c r="W66" s="11">
        <v>0</v>
      </c>
      <c r="X66" s="14">
        <v>650</v>
      </c>
      <c r="Y66" s="11">
        <v>0</v>
      </c>
      <c r="Z66" s="11">
        <v>0</v>
      </c>
      <c r="AA66" s="11">
        <v>0</v>
      </c>
      <c r="AB66" s="11">
        <v>0</v>
      </c>
    </row>
    <row r="67" ht="26.1" hidden="1" customHeight="1" spans="1:28">
      <c r="A67" s="9" t="s">
        <v>142</v>
      </c>
      <c r="B67" s="7" t="s">
        <v>143</v>
      </c>
      <c r="C67" s="10" t="s">
        <v>29</v>
      </c>
      <c r="D67" s="11">
        <v>0</v>
      </c>
      <c r="E67" s="11">
        <v>0</v>
      </c>
      <c r="F67" s="11">
        <v>0</v>
      </c>
      <c r="G67" s="12">
        <f t="shared" si="2"/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2">
        <f t="shared" si="3"/>
        <v>300</v>
      </c>
      <c r="W67" s="14">
        <v>300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</row>
    <row r="68" ht="26.1" hidden="1" customHeight="1" spans="1:28">
      <c r="A68" s="9" t="s">
        <v>144</v>
      </c>
      <c r="B68" s="7" t="s">
        <v>145</v>
      </c>
      <c r="C68" s="10" t="s">
        <v>29</v>
      </c>
      <c r="D68" s="11">
        <v>0</v>
      </c>
      <c r="E68" s="11">
        <v>0</v>
      </c>
      <c r="F68" s="11">
        <v>0</v>
      </c>
      <c r="G68" s="12">
        <f t="shared" si="2"/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2">
        <f t="shared" si="3"/>
        <v>200</v>
      </c>
      <c r="W68" s="14">
        <v>200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</row>
    <row r="69" ht="26.1" hidden="1" customHeight="1" spans="1:28">
      <c r="A69" s="9" t="s">
        <v>146</v>
      </c>
      <c r="B69" s="7" t="s">
        <v>147</v>
      </c>
      <c r="C69" s="10" t="s">
        <v>29</v>
      </c>
      <c r="D69" s="11">
        <v>0</v>
      </c>
      <c r="E69" s="11">
        <v>0</v>
      </c>
      <c r="F69" s="11">
        <v>0</v>
      </c>
      <c r="G69" s="12">
        <f t="shared" si="2"/>
        <v>319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4">
        <v>319</v>
      </c>
      <c r="R69" s="11">
        <v>0</v>
      </c>
      <c r="S69" s="11">
        <v>0</v>
      </c>
      <c r="T69" s="11">
        <v>0</v>
      </c>
      <c r="U69" s="11">
        <v>0</v>
      </c>
      <c r="V69" s="12">
        <f t="shared" si="3"/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</row>
    <row r="70" ht="26.1" hidden="1" customHeight="1" spans="1:28">
      <c r="A70" s="9" t="s">
        <v>148</v>
      </c>
      <c r="B70" s="7" t="s">
        <v>149</v>
      </c>
      <c r="C70" s="10" t="s">
        <v>29</v>
      </c>
      <c r="D70" s="11">
        <v>0</v>
      </c>
      <c r="E70" s="11">
        <v>0</v>
      </c>
      <c r="F70" s="11">
        <v>0</v>
      </c>
      <c r="G70" s="12">
        <f t="shared" si="2"/>
        <v>3500</v>
      </c>
      <c r="H70" s="13">
        <v>3500</v>
      </c>
      <c r="I70" s="11">
        <v>0</v>
      </c>
      <c r="J70" s="13">
        <v>3500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2">
        <f t="shared" si="3"/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</row>
    <row r="71" ht="39.95" hidden="1" customHeight="1" spans="1:28">
      <c r="A71" s="9" t="s">
        <v>150</v>
      </c>
      <c r="B71" s="7" t="s">
        <v>151</v>
      </c>
      <c r="C71" s="10" t="s">
        <v>29</v>
      </c>
      <c r="D71" s="11">
        <v>0</v>
      </c>
      <c r="E71" s="11">
        <v>0</v>
      </c>
      <c r="F71" s="11">
        <v>0</v>
      </c>
      <c r="G71" s="12">
        <f t="shared" si="2"/>
        <v>96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4">
        <v>96</v>
      </c>
      <c r="R71" s="11">
        <v>0</v>
      </c>
      <c r="S71" s="11">
        <v>0</v>
      </c>
      <c r="T71" s="11">
        <v>0</v>
      </c>
      <c r="U71" s="11">
        <v>0</v>
      </c>
      <c r="V71" s="12">
        <f t="shared" si="3"/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</row>
    <row r="72" ht="26.1" hidden="1" customHeight="1" spans="1:28">
      <c r="A72" s="9" t="s">
        <v>152</v>
      </c>
      <c r="B72" s="7" t="s">
        <v>153</v>
      </c>
      <c r="C72" s="10" t="s">
        <v>29</v>
      </c>
      <c r="D72" s="11">
        <v>0</v>
      </c>
      <c r="E72" s="11">
        <v>0</v>
      </c>
      <c r="F72" s="11">
        <v>0</v>
      </c>
      <c r="G72" s="12">
        <f t="shared" si="2"/>
        <v>3460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3">
        <v>3460</v>
      </c>
      <c r="P72" s="13">
        <v>3460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2">
        <f t="shared" si="3"/>
        <v>1936</v>
      </c>
      <c r="W72" s="13">
        <v>1630</v>
      </c>
      <c r="X72" s="14">
        <v>306</v>
      </c>
      <c r="Y72" s="11">
        <v>0</v>
      </c>
      <c r="Z72" s="11">
        <v>0</v>
      </c>
      <c r="AA72" s="11">
        <v>0</v>
      </c>
      <c r="AB72" s="11">
        <v>0</v>
      </c>
    </row>
    <row r="73" ht="26.1" hidden="1" customHeight="1" spans="1:28">
      <c r="A73" s="9" t="s">
        <v>154</v>
      </c>
      <c r="B73" s="7" t="s">
        <v>155</v>
      </c>
      <c r="C73" s="10" t="s">
        <v>29</v>
      </c>
      <c r="D73" s="11">
        <v>0</v>
      </c>
      <c r="E73" s="11">
        <v>0</v>
      </c>
      <c r="F73" s="11">
        <v>0</v>
      </c>
      <c r="G73" s="12">
        <f t="shared" si="2"/>
        <v>261</v>
      </c>
      <c r="H73" s="14">
        <v>206</v>
      </c>
      <c r="I73" s="11">
        <v>0</v>
      </c>
      <c r="J73" s="14">
        <v>206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4">
        <v>55</v>
      </c>
      <c r="R73" s="11">
        <v>0</v>
      </c>
      <c r="S73" s="11">
        <v>0</v>
      </c>
      <c r="T73" s="11">
        <v>0</v>
      </c>
      <c r="U73" s="11">
        <v>0</v>
      </c>
      <c r="V73" s="12">
        <f t="shared" si="3"/>
        <v>3826</v>
      </c>
      <c r="W73" s="13">
        <v>2840</v>
      </c>
      <c r="X73" s="14">
        <v>666</v>
      </c>
      <c r="Y73" s="14">
        <v>320</v>
      </c>
      <c r="Z73" s="11">
        <v>0</v>
      </c>
      <c r="AA73" s="11">
        <v>0</v>
      </c>
      <c r="AB73" s="11">
        <v>0</v>
      </c>
    </row>
    <row r="74" ht="26.1" hidden="1" customHeight="1" spans="1:28">
      <c r="A74" s="9" t="s">
        <v>156</v>
      </c>
      <c r="B74" s="7" t="s">
        <v>157</v>
      </c>
      <c r="C74" s="10" t="s">
        <v>29</v>
      </c>
      <c r="D74" s="11">
        <v>0</v>
      </c>
      <c r="E74" s="11">
        <v>0</v>
      </c>
      <c r="F74" s="11">
        <v>0</v>
      </c>
      <c r="G74" s="12">
        <f t="shared" ref="G74:G84" si="4">H74+O74+Q74</f>
        <v>849</v>
      </c>
      <c r="H74" s="14">
        <v>849</v>
      </c>
      <c r="I74" s="11">
        <v>0</v>
      </c>
      <c r="J74" s="14">
        <v>849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2">
        <f t="shared" ref="V74:V84" si="5">W74+X74+Y74+Z74</f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</row>
    <row r="75" ht="26.1" hidden="1" customHeight="1" spans="1:28">
      <c r="A75" s="9" t="s">
        <v>158</v>
      </c>
      <c r="B75" s="7" t="s">
        <v>159</v>
      </c>
      <c r="C75" s="10" t="s">
        <v>29</v>
      </c>
      <c r="D75" s="11">
        <v>0</v>
      </c>
      <c r="E75" s="11">
        <v>0</v>
      </c>
      <c r="F75" s="11">
        <v>0</v>
      </c>
      <c r="G75" s="12">
        <f t="shared" si="4"/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2">
        <f t="shared" si="5"/>
        <v>1850</v>
      </c>
      <c r="W75" s="11">
        <v>0</v>
      </c>
      <c r="X75" s="13">
        <v>1850</v>
      </c>
      <c r="Y75" s="11">
        <v>0</v>
      </c>
      <c r="Z75" s="11">
        <v>0</v>
      </c>
      <c r="AA75" s="11">
        <v>0</v>
      </c>
      <c r="AB75" s="11">
        <v>0</v>
      </c>
    </row>
    <row r="76" ht="26.1" hidden="1" customHeight="1" spans="1:28">
      <c r="A76" s="9" t="s">
        <v>160</v>
      </c>
      <c r="B76" s="7" t="s">
        <v>161</v>
      </c>
      <c r="C76" s="10" t="s">
        <v>29</v>
      </c>
      <c r="D76" s="11">
        <v>0</v>
      </c>
      <c r="E76" s="11">
        <v>0</v>
      </c>
      <c r="F76" s="11">
        <v>0</v>
      </c>
      <c r="G76" s="12">
        <f t="shared" si="4"/>
        <v>1000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3">
        <v>1000</v>
      </c>
      <c r="P76" s="13">
        <v>1000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2">
        <f t="shared" si="5"/>
        <v>620</v>
      </c>
      <c r="W76" s="14">
        <v>620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</row>
    <row r="77" ht="26.1" hidden="1" customHeight="1" spans="1:28">
      <c r="A77" s="9" t="s">
        <v>162</v>
      </c>
      <c r="B77" s="7" t="s">
        <v>163</v>
      </c>
      <c r="C77" s="10" t="s">
        <v>29</v>
      </c>
      <c r="D77" s="11">
        <v>0</v>
      </c>
      <c r="E77" s="11">
        <v>0</v>
      </c>
      <c r="F77" s="11">
        <v>0</v>
      </c>
      <c r="G77" s="12">
        <f t="shared" si="4"/>
        <v>500</v>
      </c>
      <c r="H77" s="14">
        <v>500</v>
      </c>
      <c r="I77" s="11">
        <v>0</v>
      </c>
      <c r="J77" s="14">
        <v>500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2">
        <f t="shared" si="5"/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</row>
    <row r="78" ht="26.1" hidden="1" customHeight="1" spans="1:28">
      <c r="A78" s="9" t="s">
        <v>164</v>
      </c>
      <c r="B78" s="7" t="s">
        <v>165</v>
      </c>
      <c r="C78" s="10" t="s">
        <v>29</v>
      </c>
      <c r="D78" s="11">
        <v>0</v>
      </c>
      <c r="E78" s="11">
        <v>0</v>
      </c>
      <c r="F78" s="11">
        <v>0</v>
      </c>
      <c r="G78" s="12">
        <f t="shared" si="4"/>
        <v>1128</v>
      </c>
      <c r="H78" s="13">
        <v>1128</v>
      </c>
      <c r="I78" s="11">
        <v>0</v>
      </c>
      <c r="J78" s="13">
        <v>1128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2">
        <f t="shared" si="5"/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</row>
    <row r="79" ht="26.1" hidden="1" customHeight="1" spans="1:28">
      <c r="A79" s="9" t="s">
        <v>166</v>
      </c>
      <c r="B79" s="7" t="s">
        <v>167</v>
      </c>
      <c r="C79" s="10" t="s">
        <v>29</v>
      </c>
      <c r="D79" s="11">
        <v>0</v>
      </c>
      <c r="E79" s="11">
        <v>0</v>
      </c>
      <c r="F79" s="11">
        <v>0</v>
      </c>
      <c r="G79" s="12">
        <f t="shared" si="4"/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2">
        <f t="shared" si="5"/>
        <v>800</v>
      </c>
      <c r="W79" s="11">
        <v>0</v>
      </c>
      <c r="X79" s="14">
        <v>800</v>
      </c>
      <c r="Y79" s="11">
        <v>0</v>
      </c>
      <c r="Z79" s="11">
        <v>0</v>
      </c>
      <c r="AA79" s="11">
        <v>0</v>
      </c>
      <c r="AB79" s="11">
        <v>0</v>
      </c>
    </row>
    <row r="80" ht="26.1" hidden="1" customHeight="1" spans="1:28">
      <c r="A80" s="9" t="s">
        <v>168</v>
      </c>
      <c r="B80" s="7" t="s">
        <v>169</v>
      </c>
      <c r="C80" s="10" t="s">
        <v>29</v>
      </c>
      <c r="D80" s="11">
        <v>0</v>
      </c>
      <c r="E80" s="11">
        <v>0</v>
      </c>
      <c r="F80" s="11">
        <v>0</v>
      </c>
      <c r="G80" s="12">
        <f t="shared" si="4"/>
        <v>4471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3">
        <v>2450</v>
      </c>
      <c r="P80" s="13">
        <v>2450</v>
      </c>
      <c r="Q80" s="13">
        <v>2021</v>
      </c>
      <c r="R80" s="11">
        <v>0</v>
      </c>
      <c r="S80" s="11">
        <v>0</v>
      </c>
      <c r="T80" s="11">
        <v>0</v>
      </c>
      <c r="U80" s="11">
        <v>0</v>
      </c>
      <c r="V80" s="12">
        <f t="shared" si="5"/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</row>
    <row r="81" ht="26.1" hidden="1" customHeight="1" spans="1:28">
      <c r="A81" s="9" t="s">
        <v>170</v>
      </c>
      <c r="B81" s="7" t="s">
        <v>171</v>
      </c>
      <c r="C81" s="10" t="s">
        <v>29</v>
      </c>
      <c r="D81" s="11">
        <v>0</v>
      </c>
      <c r="E81" s="11">
        <v>0</v>
      </c>
      <c r="F81" s="11">
        <v>0</v>
      </c>
      <c r="G81" s="12">
        <f t="shared" si="4"/>
        <v>929</v>
      </c>
      <c r="H81" s="14">
        <v>929</v>
      </c>
      <c r="I81" s="11">
        <v>0</v>
      </c>
      <c r="J81" s="14">
        <v>929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2">
        <f t="shared" si="5"/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</row>
    <row r="82" ht="26.1" hidden="1" customHeight="1" spans="1:28">
      <c r="A82" s="9" t="s">
        <v>172</v>
      </c>
      <c r="B82" s="7" t="s">
        <v>173</v>
      </c>
      <c r="C82" s="10" t="s">
        <v>29</v>
      </c>
      <c r="D82" s="11">
        <v>0</v>
      </c>
      <c r="E82" s="11">
        <v>0</v>
      </c>
      <c r="F82" s="11">
        <v>0</v>
      </c>
      <c r="G82" s="12">
        <f t="shared" si="4"/>
        <v>3000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3">
        <v>3000</v>
      </c>
      <c r="P82" s="13">
        <v>3000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2">
        <f t="shared" si="5"/>
        <v>1000</v>
      </c>
      <c r="W82" s="11">
        <v>0</v>
      </c>
      <c r="X82" s="13">
        <v>1000</v>
      </c>
      <c r="Y82" s="11">
        <v>0</v>
      </c>
      <c r="Z82" s="11">
        <v>0</v>
      </c>
      <c r="AA82" s="11">
        <v>0</v>
      </c>
      <c r="AB82" s="11">
        <v>0</v>
      </c>
    </row>
    <row r="83" ht="26.1" hidden="1" customHeight="1" spans="1:28">
      <c r="A83" s="9" t="s">
        <v>174</v>
      </c>
      <c r="B83" s="7" t="s">
        <v>175</v>
      </c>
      <c r="C83" s="10" t="s">
        <v>29</v>
      </c>
      <c r="D83" s="11">
        <v>0</v>
      </c>
      <c r="E83" s="11">
        <v>0</v>
      </c>
      <c r="F83" s="11">
        <v>0</v>
      </c>
      <c r="G83" s="12">
        <f t="shared" si="4"/>
        <v>359</v>
      </c>
      <c r="H83" s="14">
        <v>359</v>
      </c>
      <c r="I83" s="11">
        <v>0</v>
      </c>
      <c r="J83" s="14">
        <v>359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2">
        <f t="shared" si="5"/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</row>
    <row r="84" ht="26.1" hidden="1" customHeight="1" spans="1:28">
      <c r="A84" s="9" t="s">
        <v>176</v>
      </c>
      <c r="B84" s="7" t="s">
        <v>177</v>
      </c>
      <c r="C84" s="10" t="s">
        <v>29</v>
      </c>
      <c r="D84" s="11">
        <v>0</v>
      </c>
      <c r="E84" s="11">
        <v>0</v>
      </c>
      <c r="F84" s="11">
        <v>0</v>
      </c>
      <c r="G84" s="12">
        <f t="shared" si="4"/>
        <v>200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4">
        <v>200</v>
      </c>
      <c r="R84" s="11">
        <v>0</v>
      </c>
      <c r="S84" s="11">
        <v>0</v>
      </c>
      <c r="T84" s="11">
        <v>0</v>
      </c>
      <c r="U84" s="11">
        <v>0</v>
      </c>
      <c r="V84" s="12">
        <f t="shared" si="5"/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</row>
    <row r="85" ht="24.75" customHeight="1" spans="3:30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</sheetData>
  <autoFilter xmlns:etc="http://www.wps.cn/officeDocument/2017/etCustomData" ref="A9:AB84" etc:filterBottomFollowUsedRange="0">
    <filterColumn colId="1">
      <filters>
        <filter val="ГАУЗ ТО &quot;ЛРЦ &quot;СВЕТЛЫЙ&quot;"/>
      </filters>
    </filterColumn>
    <extLst/>
  </autoFilter>
  <mergeCells count="17">
    <mergeCell ref="A1:AB1"/>
    <mergeCell ref="A2:AB2"/>
    <mergeCell ref="A4:AB4"/>
    <mergeCell ref="C6:Z6"/>
    <mergeCell ref="C7:AB7"/>
    <mergeCell ref="D8:F8"/>
    <mergeCell ref="H8:Q8"/>
    <mergeCell ref="S8:U8"/>
    <mergeCell ref="W8:X8"/>
    <mergeCell ref="Y8:Z8"/>
    <mergeCell ref="A6:A9"/>
    <mergeCell ref="B6:B9"/>
    <mergeCell ref="C8:C9"/>
    <mergeCell ref="G8:G9"/>
    <mergeCell ref="R8:R9"/>
    <mergeCell ref="V8:V9"/>
    <mergeCell ref="AA8:AA9"/>
  </mergeCells>
  <pageMargins left="0.393700787401575" right="0.393700787401575" top="0.393700787401575" bottom="0.393700787401575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Приложение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buh02</cp:lastModifiedBy>
  <dcterms:created xsi:type="dcterms:W3CDTF">2025-02-06T05:14:07Z</dcterms:created>
  <dcterms:modified xsi:type="dcterms:W3CDTF">2025-02-06T05:19:45Z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8C03AB82CE594B3099ECC43F23534EF1_13</vt:lpwstr>
  </property>
  <property fmtid="{D5CDD505-2E9C-101B-9397-08002B2CF9AE}" pid="3" name="KSOProductBuildVer">
    <vt:lpwstr>1049-12.2.0.19805</vt:lpwstr>
  </property>
</Properties>
</file>